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VKS\2025\VKS-86-25 Nabava montažno demontažnih kosov, loput, lovilcev nesnage in zobčastih spojk za obdobje dveh let\Objava\"/>
    </mc:Choice>
  </mc:AlternateContent>
  <xr:revisionPtr revIDLastSave="0" documentId="13_ncr:1_{D1BB4045-807D-47D6-A117-CDC2C2B9BD85}" xr6:coauthVersionLast="47" xr6:coauthVersionMax="47" xr10:uidLastSave="{00000000-0000-0000-0000-000000000000}"/>
  <bookViews>
    <workbookView xWindow="-120" yWindow="-120" windowWidth="29040" windowHeight="17520" tabRatio="825" xr2:uid="{00000000-000D-0000-FFFF-FFFF00000000}"/>
  </bookViews>
  <sheets>
    <sheet name="Ponudbeni predračun" sheetId="7" r:id="rId1"/>
  </sheets>
  <definedNames>
    <definedName name="_xlnm.Print_Titles" localSheetId="0">'Ponudbeni predračun'!$10:$11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7" l="1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12" i="7" l="1"/>
  <c r="J46" i="7" l="1"/>
  <c r="J47" i="7" s="1"/>
  <c r="J48" i="7" s="1"/>
</calcChain>
</file>

<file path=xl/sharedStrings.xml><?xml version="1.0" encoding="utf-8"?>
<sst xmlns="http://schemas.openxmlformats.org/spreadsheetml/2006/main" count="125" uniqueCount="92">
  <si>
    <t xml:space="preserve">      </t>
  </si>
  <si>
    <t>Enota</t>
  </si>
  <si>
    <t>1.</t>
  </si>
  <si>
    <t>2.</t>
  </si>
  <si>
    <t>3.</t>
  </si>
  <si>
    <t>4.</t>
  </si>
  <si>
    <t>5.</t>
  </si>
  <si>
    <t>6.</t>
  </si>
  <si>
    <t>Ponudnik:______________________________________________, ki oddajamo ponudbo za javno naročilo:</t>
  </si>
  <si>
    <t>PONUDBENI PREDRAČUN</t>
  </si>
  <si>
    <t>7.</t>
  </si>
  <si>
    <t>Podpis odgovorne osebe ponudnika:</t>
  </si>
  <si>
    <t>Kraj in datum:                                                                          ŽIG:</t>
  </si>
  <si>
    <t>Šifra naročnika</t>
  </si>
  <si>
    <t>NAZIV BLAGA</t>
  </si>
  <si>
    <t>8.</t>
  </si>
  <si>
    <t>9.</t>
  </si>
  <si>
    <t>10.</t>
  </si>
  <si>
    <t>11.</t>
  </si>
  <si>
    <t>12.</t>
  </si>
  <si>
    <t>Zap. št.</t>
  </si>
  <si>
    <t xml:space="preserve">V ponudbeni ceni so upoštevani vsi materialni in nematerialni stroški, ki bodo potrebni za izvedbo predmeta naročila. </t>
  </si>
  <si>
    <t xml:space="preserve">PONUDBENI PREDRAČUN št. _____________      
</t>
  </si>
  <si>
    <t>Priloga 2/2</t>
  </si>
  <si>
    <t>Proizvajlec</t>
  </si>
  <si>
    <t>Tip</t>
  </si>
  <si>
    <t>Cena na enoto brez DDV v EUR</t>
  </si>
  <si>
    <t>Cena skupaj brez DDV v EUR</t>
  </si>
  <si>
    <t>KOS</t>
  </si>
  <si>
    <t>DDV 22%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</si>
  <si>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</si>
  <si>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</si>
  <si>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</si>
  <si>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</si>
  <si>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</si>
  <si>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</si>
  <si>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</si>
  <si>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</si>
  <si>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</si>
  <si>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</si>
  <si>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</si>
  <si>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</si>
  <si>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</si>
  <si>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</si>
  <si>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</si>
  <si>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</si>
  <si>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</si>
  <si>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</si>
  <si>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</si>
  <si>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</si>
  <si>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</si>
  <si>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</si>
  <si>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ZOBATA SPOJKA DN 63</t>
  </si>
  <si>
    <t>ZOBATA SPOJKA DN 75</t>
  </si>
  <si>
    <t>ZOBATA SPOJKA DN 90</t>
  </si>
  <si>
    <t>ZOBATA SPOJKA DN 110</t>
  </si>
  <si>
    <t>ZOBATA SPOJKA DN 125</t>
  </si>
  <si>
    <t>ZOBATA SPOJKA DN 140</t>
  </si>
  <si>
    <t>MONTAŽNO-DEMONTAŽNI KOS DN  50</t>
  </si>
  <si>
    <t>MONTAŽNO-DEMONTAŽNI KOS DN  65</t>
  </si>
  <si>
    <t>MONTAŽNO-DEMONTAŽNI KOS DN  80</t>
  </si>
  <si>
    <t>MONTAŽNO-DEMONTAŽNI KOS DN 100</t>
  </si>
  <si>
    <t>MONTAŽNO-DEMONTAŽNI KOS DN 125</t>
  </si>
  <si>
    <t>MONTAŽNO-DEMONTAŽNI KOS DN 150</t>
  </si>
  <si>
    <t>MONTAŽNO-DEMONTAŽNI KOS DN 200</t>
  </si>
  <si>
    <t>MONTAŽNO DEMONTAŽNI KOS DN 250</t>
  </si>
  <si>
    <t>MONTAžNO DEMONTAžNI KOS DN 300</t>
  </si>
  <si>
    <t>MONTAžNO DEMONTAžNI KOS DN 350</t>
  </si>
  <si>
    <t>MONTAžNO DEMONTAžNI KOS DN 400</t>
  </si>
  <si>
    <t>MONTAžNO DEMONTAžNI KOS DN 500</t>
  </si>
  <si>
    <t>LOVILNIK NESNAGE LŽ. PN 10  DN  25</t>
  </si>
  <si>
    <t>LOVILNIK NESNAGE LŽ. PN 10  DN  32</t>
  </si>
  <si>
    <t>LOVILNIK NESNAGE LŽ. PN 10  DN  50</t>
  </si>
  <si>
    <t>LOVILNIK NESNAGE LŽ. PN 10  DN  65</t>
  </si>
  <si>
    <t>LOVILNIK NESNAGE LŽ. PN 10  DN  80</t>
  </si>
  <si>
    <t>LOVILNIK NESNAGE LŽ. PN 10  DN 100</t>
  </si>
  <si>
    <t>LOVILNIK NESNAGE LŽ. PN 10  DN 150</t>
  </si>
  <si>
    <t>LOVILNIK NESNAGE LŽ. PN 10  DN 200</t>
  </si>
  <si>
    <t>TESNILO POKROVA LOV. NES. DN 50</t>
  </si>
  <si>
    <t>TESNILO POKROVA LOV. NES. DN 80</t>
  </si>
  <si>
    <t>TESNILO POKROVA LOV. NES. DN 100</t>
  </si>
  <si>
    <t>TESNILO POKROVA LOV. NES. DN 150</t>
  </si>
  <si>
    <t>SITO ZA LOVILEC NESNAGE DN 50</t>
  </si>
  <si>
    <t>SITO ZA LOVILEC NESNAGE DN 80</t>
  </si>
  <si>
    <t>SITO ZA LOVILEC NESNAGE DN 100</t>
  </si>
  <si>
    <t>SITO ZA LOVILEC NESNAGE DN 150</t>
  </si>
  <si>
    <t>Okvirna količina za 24 mesecev</t>
  </si>
  <si>
    <t>PONUDBENA VREDNOST ZA OBDOBJE 24 MESECEV brez DDV:</t>
  </si>
  <si>
    <t>PONUDBENA VREDNOST ZA OBDOBJE 24 MESECEV z DDV:</t>
  </si>
  <si>
    <t>OPOMBA:</t>
  </si>
  <si>
    <t>Pri 'zobatih spojkah' se vpiše ceno za kos in ne par.</t>
  </si>
  <si>
    <t>VKS-86/25 Nabava montažno demontažnih kosov, lovilcev nesnage in zobčastih spojk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</si>
</sst>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11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Tahom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7" fillId="3" borderId="0" applyNumberFormat="0" applyBorder="0" applyAlignment="0" applyProtection="0"/>
    <xf numFmtId="0" fontId="16" fillId="20" borderId="1" applyNumberFormat="0" applyAlignment="0" applyProtection="0"/>
    <xf numFmtId="0" fontId="15" fillId="21" borderId="2" applyNumberFormat="0" applyAlignment="0" applyProtection="0"/>
    <xf numFmtId="0" fontId="1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7" borderId="1" applyNumberFormat="0" applyAlignment="0" applyProtection="0"/>
    <xf numFmtId="0" fontId="14" fillId="0" borderId="7" applyNumberFormat="0" applyFill="0" applyAlignment="0" applyProtection="0"/>
    <xf numFmtId="0" fontId="3" fillId="0" borderId="8" applyNumberFormat="0" applyFill="0" applyAlignment="0" applyProtection="0"/>
    <xf numFmtId="0" fontId="2" fillId="0" borderId="0"/>
    <xf numFmtId="0" fontId="30" fillId="0" borderId="0"/>
    <xf numFmtId="0" fontId="29" fillId="0" borderId="0"/>
    <xf numFmtId="0" fontId="11" fillId="22" borderId="0" applyNumberFormat="0" applyBorder="0" applyAlignment="0" applyProtection="0"/>
    <xf numFmtId="0" fontId="1" fillId="23" borderId="9" applyNumberFormat="0" applyFont="0" applyAlignment="0" applyProtection="0"/>
    <xf numFmtId="0" fontId="6" fillId="20" borderId="6" applyNumberFormat="0" applyAlignment="0" applyProtection="0"/>
    <xf numFmtId="0" fontId="7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30" fillId="0" borderId="0" xfId="38" applyProtection="1"/>
    <xf numFmtId="0" fontId="30" fillId="0" borderId="0" xfId="38"/>
    <xf numFmtId="0" fontId="23" fillId="0" borderId="11" xfId="38" applyFont="1" applyBorder="1" applyAlignment="1" applyProtection="1">
      <alignment horizontal="right" wrapText="1"/>
    </xf>
    <xf numFmtId="0" fontId="24" fillId="0" borderId="12" xfId="38" applyFont="1" applyBorder="1" applyAlignment="1" applyProtection="1">
      <alignment wrapText="1"/>
    </xf>
    <xf numFmtId="0" fontId="25" fillId="0" borderId="12" xfId="38" applyFont="1" applyBorder="1" applyAlignment="1" applyProtection="1">
      <alignment horizontal="right" wrapText="1"/>
    </xf>
    <xf numFmtId="0" fontId="22" fillId="0" borderId="0" xfId="38" applyFont="1" applyProtection="1"/>
    <xf numFmtId="0" fontId="22" fillId="0" borderId="0" xfId="38" applyFont="1" applyBorder="1" applyProtection="1"/>
    <xf numFmtId="0" fontId="22" fillId="0" borderId="0" xfId="38" applyFont="1" applyAlignment="1" applyProtection="1">
      <alignment horizontal="right"/>
      <protection locked="0"/>
    </xf>
    <xf numFmtId="0" fontId="27" fillId="0" borderId="0" xfId="38" applyFont="1"/>
    <xf numFmtId="0" fontId="27" fillId="0" borderId="0" xfId="38" applyFont="1" applyProtection="1"/>
    <xf numFmtId="0" fontId="30" fillId="0" borderId="0" xfId="38" applyProtection="1">
      <protection locked="0"/>
    </xf>
    <xf numFmtId="49" fontId="25" fillId="0" borderId="14" xfId="38" applyNumberFormat="1" applyFont="1" applyBorder="1" applyAlignment="1" applyProtection="1">
      <alignment horizontal="right" wrapText="1"/>
    </xf>
    <xf numFmtId="0" fontId="25" fillId="0" borderId="12" xfId="38" applyFont="1" applyBorder="1" applyAlignment="1" applyProtection="1">
      <alignment horizontal="center"/>
    </xf>
    <xf numFmtId="0" fontId="20" fillId="0" borderId="0" xfId="38" applyFont="1" applyAlignment="1" applyProtection="1">
      <alignment horizontal="left"/>
      <protection locked="0"/>
    </xf>
    <xf numFmtId="0" fontId="20" fillId="0" borderId="0" xfId="38" applyFont="1" applyProtection="1">
      <protection locked="0"/>
    </xf>
    <xf numFmtId="0" fontId="22" fillId="0" borderId="0" xfId="38" applyFont="1" applyProtection="1">
      <protection locked="0"/>
    </xf>
    <xf numFmtId="0" fontId="23" fillId="0" borderId="0" xfId="38" applyFont="1" applyProtection="1">
      <protection locked="0"/>
    </xf>
    <xf numFmtId="4" fontId="20" fillId="0" borderId="13" xfId="38" applyNumberFormat="1" applyFont="1" applyFill="1" applyBorder="1" applyAlignment="1" applyProtection="1">
      <alignment horizontal="center"/>
      <protection locked="0"/>
    </xf>
    <xf numFmtId="0" fontId="24" fillId="0" borderId="12" xfId="38" applyFont="1" applyBorder="1" applyAlignment="1" applyProtection="1"/>
    <xf numFmtId="0" fontId="20" fillId="0" borderId="13" xfId="0" applyFont="1" applyBorder="1" applyAlignment="1" applyProtection="1">
      <alignment horizontal="center"/>
      <protection locked="0"/>
    </xf>
    <xf numFmtId="0" fontId="23" fillId="0" borderId="0" xfId="38" applyFont="1" applyBorder="1" applyAlignment="1" applyProtection="1">
      <alignment wrapText="1"/>
      <protection locked="0"/>
    </xf>
    <xf numFmtId="0" fontId="22" fillId="0" borderId="0" xfId="38" applyFont="1" applyProtection="1"/>
    <xf numFmtId="0" fontId="22" fillId="0" borderId="0" xfId="38" applyFont="1" applyProtection="1">
      <protection locked="0"/>
    </xf>
    <xf numFmtId="4" fontId="24" fillId="24" borderId="16" xfId="38" applyNumberFormat="1" applyFont="1" applyFill="1" applyBorder="1" applyAlignment="1" applyProtection="1">
      <alignment horizontal="center"/>
    </xf>
    <xf numFmtId="0" fontId="21" fillId="0" borderId="0" xfId="0" applyFont="1" applyBorder="1" applyAlignment="1">
      <alignment horizontal="center"/>
    </xf>
    <xf numFmtId="0" fontId="30" fillId="0" borderId="0" xfId="38" applyBorder="1"/>
    <xf numFmtId="0" fontId="24" fillId="24" borderId="12" xfId="38" applyFont="1" applyFill="1" applyBorder="1" applyAlignment="1" applyProtection="1">
      <alignment horizontal="right"/>
    </xf>
    <xf numFmtId="4" fontId="24" fillId="24" borderId="14" xfId="38" applyNumberFormat="1" applyFont="1" applyFill="1" applyBorder="1" applyAlignment="1" applyProtection="1">
      <alignment horizontal="right"/>
    </xf>
    <xf numFmtId="0" fontId="23" fillId="24" borderId="15" xfId="38" applyFont="1" applyFill="1" applyBorder="1" applyAlignment="1" applyProtection="1">
      <alignment horizontal="right"/>
    </xf>
    <xf numFmtId="0" fontId="24" fillId="24" borderId="15" xfId="38" applyFont="1" applyFill="1" applyBorder="1" applyAlignment="1" applyProtection="1">
      <alignment horizontal="right"/>
    </xf>
    <xf numFmtId="4" fontId="24" fillId="24" borderId="15" xfId="38" applyNumberFormat="1" applyFont="1" applyFill="1" applyBorder="1" applyAlignment="1" applyProtection="1">
      <alignment horizontal="right"/>
    </xf>
    <xf numFmtId="0" fontId="23" fillId="24" borderId="11" xfId="38" applyFont="1" applyFill="1" applyBorder="1" applyAlignment="1" applyProtection="1">
      <alignment horizontal="right"/>
    </xf>
    <xf numFmtId="4" fontId="24" fillId="24" borderId="14" xfId="38" applyNumberFormat="1" applyFont="1" applyFill="1" applyBorder="1" applyAlignment="1" applyProtection="1">
      <alignment horizontal="center"/>
    </xf>
    <xf numFmtId="0" fontId="20" fillId="0" borderId="13" xfId="38" applyFont="1" applyBorder="1" applyProtection="1"/>
    <xf numFmtId="0" fontId="23" fillId="24" borderId="18" xfId="38" applyFont="1" applyFill="1" applyBorder="1" applyAlignment="1" applyProtection="1">
      <alignment horizontal="right"/>
    </xf>
    <xf numFmtId="4" fontId="24" fillId="24" borderId="18" xfId="38" applyNumberFormat="1" applyFont="1" applyFill="1" applyBorder="1" applyAlignment="1" applyProtection="1">
      <alignment horizontal="right"/>
    </xf>
    <xf numFmtId="4" fontId="20" fillId="0" borderId="13" xfId="38" applyNumberFormat="1" applyFont="1" applyFill="1" applyBorder="1" applyAlignment="1" applyProtection="1">
      <alignment horizontal="center"/>
    </xf>
    <xf numFmtId="0" fontId="20" fillId="0" borderId="0" xfId="38" applyFont="1" applyBorder="1" applyAlignment="1" applyProtection="1">
      <alignment wrapText="1"/>
    </xf>
    <xf numFmtId="0" fontId="23" fillId="0" borderId="0" xfId="38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2" fillId="0" borderId="0" xfId="0" applyFont="1"/>
    <xf numFmtId="0" fontId="20" fillId="0" borderId="0" xfId="38" applyFont="1" applyAlignment="1" applyProtection="1">
      <protection locked="0"/>
    </xf>
    <xf numFmtId="0" fontId="26" fillId="0" borderId="0" xfId="38" applyFont="1" applyAlignment="1" applyProtection="1">
      <protection locked="0"/>
    </xf>
    <xf numFmtId="0" fontId="0" fillId="0" borderId="0" xfId="0" applyAlignment="1" applyProtection="1">
      <protection locked="0"/>
    </xf>
    <xf numFmtId="0" fontId="20" fillId="0" borderId="0" xfId="38" applyFont="1" applyBorder="1" applyAlignment="1" applyProtection="1">
      <alignment wrapText="1"/>
    </xf>
    <xf numFmtId="0" fontId="23" fillId="0" borderId="0" xfId="38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20" fillId="24" borderId="17" xfId="38" applyFont="1" applyFill="1" applyBorder="1" applyAlignment="1" applyProtection="1">
      <alignment horizontal="center" wrapText="1"/>
    </xf>
    <xf numFmtId="0" fontId="0" fillId="24" borderId="15" xfId="0" applyFill="1" applyBorder="1" applyAlignment="1" applyProtection="1">
      <alignment horizontal="center" wrapText="1"/>
    </xf>
    <xf numFmtId="0" fontId="20" fillId="24" borderId="17" xfId="38" applyFont="1" applyFill="1" applyBorder="1" applyAlignment="1" applyProtection="1">
      <alignment horizontal="justify"/>
    </xf>
    <xf numFmtId="0" fontId="26" fillId="24" borderId="15" xfId="38" applyFont="1" applyFill="1" applyBorder="1" applyAlignment="1" applyProtection="1">
      <alignment horizontal="justify"/>
    </xf>
    <xf numFmtId="0" fontId="20" fillId="24" borderId="17" xfId="38" applyFont="1" applyFill="1" applyBorder="1" applyAlignment="1" applyProtection="1">
      <alignment horizontal="center"/>
    </xf>
    <xf numFmtId="0" fontId="26" fillId="24" borderId="15" xfId="38" applyFont="1" applyFill="1" applyBorder="1" applyAlignment="1" applyProtection="1">
      <alignment horizontal="center"/>
    </xf>
    <xf numFmtId="0" fontId="26" fillId="24" borderId="15" xfId="38" applyFont="1" applyFill="1" applyBorder="1" applyAlignment="1" applyProtection="1">
      <alignment horizontal="center" wrapText="1"/>
    </xf>
    <xf numFmtId="0" fontId="20" fillId="0" borderId="0" xfId="38" applyFont="1" applyAlignment="1" applyProtection="1">
      <alignment horizontal="right"/>
      <protection locked="0"/>
    </xf>
    <xf numFmtId="0" fontId="22" fillId="0" borderId="0" xfId="38" applyFont="1" applyAlignment="1" applyProtection="1"/>
    <xf numFmtId="0" fontId="24" fillId="0" borderId="0" xfId="38" applyFont="1" applyAlignment="1" applyProtection="1">
      <alignment horizontal="justify"/>
    </xf>
    <xf numFmtId="0" fontId="28" fillId="0" borderId="0" xfId="38" applyFont="1" applyAlignment="1" applyProtection="1">
      <alignment horizontal="justify"/>
    </xf>
    <xf numFmtId="0" fontId="22" fillId="0" borderId="0" xfId="38" applyFont="1" applyProtection="1"/>
    <xf numFmtId="0" fontId="24" fillId="0" borderId="0" xfId="38" applyFont="1" applyAlignment="1" applyProtection="1">
      <alignment wrapText="1"/>
      <protection locked="0"/>
    </xf>
    <xf numFmtId="0" fontId="22" fillId="0" borderId="0" xfId="38" applyFont="1" applyProtection="1">
      <protection locked="0"/>
    </xf>
    <xf numFmtId="0" fontId="0" fillId="24" borderId="15" xfId="0" applyFill="1" applyBorder="1" applyAlignment="1">
      <alignment horizontal="center" wrapText="1"/>
    </xf>
    <xf numFmtId="0" fontId="24" fillId="0" borderId="0" xfId="38" applyFont="1" applyBorder="1" applyAlignment="1" applyProtection="1">
      <alignment wrapText="1"/>
    </xf>
    <xf numFmtId="0" fontId="31" fillId="0" borderId="0" xfId="0" applyFont="1" applyAlignment="1">
      <alignment wrapText="1"/>
    </xf>
    <xf numFmtId="0" fontId="21" fillId="0" borderId="13" xfId="0" applyFont="1" applyBorder="1" applyAlignment="1">
      <alignment horizontal="center"/>
    </xf>
    <xf numFmtId="0" fontId="21" fillId="0" borderId="13" xfId="0" applyFont="1" applyBorder="1"/>
    <xf numFmtId="0" fontId="20" fillId="0" borderId="13" xfId="0" applyFont="1" applyBorder="1"/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aslov 1 1" xfId="36" xr:uid="{00000000-0005-0000-0000-000023000000}"/>
    <cellStyle name="Navadno" xfId="0" builtinId="0"/>
    <cellStyle name="Navadno 10" xfId="37" xr:uid="{00000000-0005-0000-0000-000025000000}"/>
    <cellStyle name="Navadno 2" xfId="38" xr:uid="{00000000-0005-0000-0000-000026000000}"/>
    <cellStyle name="Navadno 3" xfId="39" xr:uid="{00000000-0005-0000-0000-000027000000}"/>
    <cellStyle name="Neutral" xfId="40" xr:uid="{00000000-0005-0000-0000-000028000000}"/>
    <cellStyle name="Note" xfId="41" xr:uid="{00000000-0005-0000-0000-000029000000}"/>
    <cellStyle name="Output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9"/>
  <sheetViews>
    <sheetView tabSelected="1" zoomScaleNormal="100" workbookViewId="0">
      <selection activeCell="H29" sqref="H29"/>
    </sheetView>
  </sheetViews>
  <sheetFormatPr defaultColWidth="9.140625" defaultRowHeight="15" x14ac:dyDescent="0.25"/>
  <cols>
    <col min="1" max="1" width="1.7109375" style="2" customWidth="1"/>
    <col min="2" max="2" width="5.42578125" style="2" customWidth="1"/>
    <col min="3" max="3" width="11" style="2" customWidth="1"/>
    <col min="4" max="4" width="51.28515625" style="2" customWidth="1"/>
    <col min="5" max="5" width="7.140625" style="2" customWidth="1"/>
    <col min="6" max="6" width="13.85546875" style="2" customWidth="1"/>
    <col min="7" max="7" width="21.5703125" style="2" customWidth="1"/>
    <col min="8" max="8" width="18.7109375" style="2" customWidth="1"/>
    <col min="9" max="9" width="13" style="2" customWidth="1"/>
    <col min="10" max="10" width="22.140625" style="2" customWidth="1"/>
    <col min="11" max="16384" width="9.140625" style="2"/>
  </cols>
  <sheetData>
    <row r="1" spans="2:16" ht="5.25" customHeight="1" x14ac:dyDescent="0.25">
      <c r="B1" s="1"/>
      <c r="C1" s="1"/>
      <c r="D1" s="1"/>
      <c r="E1" s="1"/>
      <c r="F1" s="1"/>
      <c r="G1" s="1"/>
      <c r="H1" s="1"/>
      <c r="I1" s="1"/>
    </row>
    <row r="2" spans="2:16" ht="15.75" customHeight="1" x14ac:dyDescent="0.25">
      <c r="B2" s="3" t="s">
        <v>0</v>
      </c>
      <c r="C2" s="19" t="s">
        <v>9</v>
      </c>
      <c r="D2" s="4"/>
      <c r="E2" s="5"/>
      <c r="F2" s="13"/>
      <c r="G2" s="13"/>
      <c r="H2" s="13"/>
      <c r="I2" s="12"/>
      <c r="J2" s="12" t="s">
        <v>23</v>
      </c>
    </row>
    <row r="3" spans="2:16" x14ac:dyDescent="0.25">
      <c r="B3" s="6"/>
      <c r="C3" s="6"/>
      <c r="D3" s="6"/>
      <c r="E3" s="6"/>
      <c r="F3" s="6"/>
      <c r="G3" s="6"/>
      <c r="H3" s="22"/>
      <c r="I3" s="6"/>
      <c r="J3" s="1"/>
    </row>
    <row r="4" spans="2:16" x14ac:dyDescent="0.25">
      <c r="B4" s="42" t="s">
        <v>8</v>
      </c>
      <c r="C4" s="42"/>
      <c r="D4" s="43"/>
      <c r="E4" s="43"/>
      <c r="F4" s="43"/>
      <c r="G4" s="43"/>
      <c r="H4" s="43"/>
      <c r="I4" s="43"/>
      <c r="J4" s="44"/>
    </row>
    <row r="5" spans="2:16" ht="8.25" customHeight="1" x14ac:dyDescent="0.25">
      <c r="B5" s="56"/>
      <c r="C5" s="56"/>
      <c r="D5" s="56"/>
      <c r="E5" s="56"/>
      <c r="F5" s="56"/>
      <c r="G5" s="56"/>
      <c r="H5" s="56"/>
      <c r="I5" s="56"/>
      <c r="J5" s="1"/>
    </row>
    <row r="6" spans="2:16" ht="15" customHeight="1" x14ac:dyDescent="0.25">
      <c r="B6" s="57" t="s">
        <v>91</v>
      </c>
      <c r="C6" s="57"/>
      <c r="D6" s="58"/>
      <c r="E6" s="58"/>
      <c r="F6" s="58"/>
      <c r="G6" s="58"/>
      <c r="H6" s="58"/>
      <c r="I6" s="58"/>
      <c r="J6" s="1"/>
    </row>
    <row r="7" spans="2:16" ht="7.5" customHeight="1" x14ac:dyDescent="0.25">
      <c r="B7" s="59"/>
      <c r="C7" s="59"/>
      <c r="D7" s="59"/>
      <c r="E7" s="59"/>
      <c r="F7" s="59"/>
      <c r="G7" s="59"/>
      <c r="H7" s="59"/>
      <c r="I7" s="59"/>
      <c r="J7" s="1"/>
    </row>
    <row r="8" spans="2:16" x14ac:dyDescent="0.25">
      <c r="B8" s="60" t="s">
        <v>22</v>
      </c>
      <c r="C8" s="60"/>
      <c r="D8" s="61"/>
      <c r="E8" s="61"/>
      <c r="F8" s="61"/>
      <c r="G8" s="61"/>
      <c r="H8" s="61"/>
      <c r="I8" s="61"/>
      <c r="J8" s="1"/>
    </row>
    <row r="9" spans="2:16" x14ac:dyDescent="0.25">
      <c r="B9" s="6"/>
      <c r="C9" s="6"/>
      <c r="D9" s="6"/>
      <c r="E9" s="6"/>
      <c r="F9" s="6"/>
      <c r="G9" s="6"/>
      <c r="H9" s="22"/>
      <c r="I9" s="6"/>
      <c r="J9" s="1"/>
    </row>
    <row r="10" spans="2:16" ht="15" customHeight="1" x14ac:dyDescent="0.25">
      <c r="B10" s="50" t="s">
        <v>20</v>
      </c>
      <c r="C10" s="48" t="s">
        <v>13</v>
      </c>
      <c r="D10" s="52" t="s">
        <v>14</v>
      </c>
      <c r="E10" s="48" t="s">
        <v>1</v>
      </c>
      <c r="F10" s="48" t="s">
        <v>86</v>
      </c>
      <c r="G10" s="48" t="s">
        <v>24</v>
      </c>
      <c r="H10" s="48" t="s">
        <v>25</v>
      </c>
      <c r="I10" s="48" t="s">
        <v>26</v>
      </c>
      <c r="J10" s="48" t="s">
        <v>27</v>
      </c>
    </row>
    <row r="11" spans="2:16" ht="27.75" customHeight="1" x14ac:dyDescent="0.25">
      <c r="B11" s="51"/>
      <c r="C11" s="49"/>
      <c r="D11" s="53"/>
      <c r="E11" s="54"/>
      <c r="F11" s="54"/>
      <c r="G11" s="49"/>
      <c r="H11" s="62"/>
      <c r="I11" s="54"/>
      <c r="J11" s="49"/>
    </row>
    <row r="12" spans="2:16" x14ac:dyDescent="0.25">
      <c r="B12" s="34" t="s">
        <v>2</v>
      </c>
      <c r="C12" s="65">
        <v>2004015</v>
      </c>
      <c r="D12" s="66" t="s">
        <v>52</v>
      </c>
      <c r="E12" s="65" t="s">
        <v>28</v>
      </c>
      <c r="F12" s="65">
        <v>200</v>
      </c>
      <c r="G12" s="20"/>
      <c r="H12" s="20"/>
      <c r="I12" s="18"/>
      <c r="J12" s="37">
        <f t="shared" ref="J12:J45" si="0">F12*I12</f>
        <v>0</v>
      </c>
      <c r="O12" s="25"/>
      <c r="P12" s="26"/>
    </row>
    <row r="13" spans="2:16" x14ac:dyDescent="0.25">
      <c r="B13" s="34" t="s">
        <v>3</v>
      </c>
      <c r="C13" s="65">
        <v>2004016</v>
      </c>
      <c r="D13" s="66" t="s">
        <v>53</v>
      </c>
      <c r="E13" s="65" t="s">
        <v>28</v>
      </c>
      <c r="F13" s="65">
        <v>50</v>
      </c>
      <c r="G13" s="20"/>
      <c r="H13" s="20"/>
      <c r="I13" s="18"/>
      <c r="J13" s="37">
        <f t="shared" si="0"/>
        <v>0</v>
      </c>
      <c r="O13" s="25"/>
      <c r="P13" s="26"/>
    </row>
    <row r="14" spans="2:16" x14ac:dyDescent="0.25">
      <c r="B14" s="34" t="s">
        <v>4</v>
      </c>
      <c r="C14" s="65">
        <v>2004017</v>
      </c>
      <c r="D14" s="66" t="s">
        <v>54</v>
      </c>
      <c r="E14" s="65" t="s">
        <v>28</v>
      </c>
      <c r="F14" s="65">
        <v>350</v>
      </c>
      <c r="G14" s="20"/>
      <c r="H14" s="20"/>
      <c r="I14" s="18"/>
      <c r="J14" s="37">
        <f t="shared" si="0"/>
        <v>0</v>
      </c>
      <c r="O14" s="25"/>
      <c r="P14" s="26"/>
    </row>
    <row r="15" spans="2:16" x14ac:dyDescent="0.25">
      <c r="B15" s="34" t="s">
        <v>5</v>
      </c>
      <c r="C15" s="65">
        <v>2004019</v>
      </c>
      <c r="D15" s="66" t="s">
        <v>55</v>
      </c>
      <c r="E15" s="65" t="s">
        <v>28</v>
      </c>
      <c r="F15" s="65">
        <v>90</v>
      </c>
      <c r="G15" s="20"/>
      <c r="H15" s="20"/>
      <c r="I15" s="18"/>
      <c r="J15" s="37">
        <f t="shared" si="0"/>
        <v>0</v>
      </c>
      <c r="O15" s="25"/>
      <c r="P15" s="26"/>
    </row>
    <row r="16" spans="2:16" x14ac:dyDescent="0.25">
      <c r="B16" s="34" t="s">
        <v>6</v>
      </c>
      <c r="C16" s="65">
        <v>2004020</v>
      </c>
      <c r="D16" s="66" t="s">
        <v>56</v>
      </c>
      <c r="E16" s="65" t="s">
        <v>28</v>
      </c>
      <c r="F16" s="65">
        <v>25</v>
      </c>
      <c r="G16" s="20"/>
      <c r="H16" s="20"/>
      <c r="I16" s="18"/>
      <c r="J16" s="37">
        <f t="shared" si="0"/>
        <v>0</v>
      </c>
      <c r="O16" s="25"/>
      <c r="P16" s="26"/>
    </row>
    <row r="17" spans="2:16" x14ac:dyDescent="0.25">
      <c r="B17" s="34" t="s">
        <v>7</v>
      </c>
      <c r="C17" s="65">
        <v>2004021</v>
      </c>
      <c r="D17" s="66" t="s">
        <v>57</v>
      </c>
      <c r="E17" s="65" t="s">
        <v>28</v>
      </c>
      <c r="F17" s="65">
        <v>10</v>
      </c>
      <c r="G17" s="20"/>
      <c r="H17" s="20"/>
      <c r="I17" s="18"/>
      <c r="J17" s="37">
        <f t="shared" si="0"/>
        <v>0</v>
      </c>
      <c r="O17" s="25"/>
      <c r="P17" s="26"/>
    </row>
    <row r="18" spans="2:16" x14ac:dyDescent="0.25">
      <c r="B18" s="34" t="s">
        <v>10</v>
      </c>
      <c r="C18" s="65">
        <v>2000496</v>
      </c>
      <c r="D18" s="67" t="s">
        <v>58</v>
      </c>
      <c r="E18" s="65" t="s">
        <v>28</v>
      </c>
      <c r="F18" s="65">
        <v>8</v>
      </c>
      <c r="G18" s="20"/>
      <c r="H18" s="20"/>
      <c r="I18" s="18"/>
      <c r="J18" s="37">
        <f t="shared" si="0"/>
        <v>0</v>
      </c>
      <c r="O18" s="25"/>
      <c r="P18" s="26"/>
    </row>
    <row r="19" spans="2:16" x14ac:dyDescent="0.25">
      <c r="B19" s="34" t="s">
        <v>15</v>
      </c>
      <c r="C19" s="65">
        <v>2000497</v>
      </c>
      <c r="D19" s="67" t="s">
        <v>59</v>
      </c>
      <c r="E19" s="65" t="s">
        <v>28</v>
      </c>
      <c r="F19" s="65">
        <v>5</v>
      </c>
      <c r="G19" s="20"/>
      <c r="H19" s="20"/>
      <c r="I19" s="18"/>
      <c r="J19" s="37">
        <f t="shared" si="0"/>
        <v>0</v>
      </c>
      <c r="O19" s="25"/>
      <c r="P19" s="26"/>
    </row>
    <row r="20" spans="2:16" x14ac:dyDescent="0.25">
      <c r="B20" s="34" t="s">
        <v>16</v>
      </c>
      <c r="C20" s="65">
        <v>2000498</v>
      </c>
      <c r="D20" s="67" t="s">
        <v>60</v>
      </c>
      <c r="E20" s="65" t="s">
        <v>28</v>
      </c>
      <c r="F20" s="65">
        <v>10</v>
      </c>
      <c r="G20" s="20"/>
      <c r="H20" s="20"/>
      <c r="I20" s="18"/>
      <c r="J20" s="37">
        <f t="shared" si="0"/>
        <v>0</v>
      </c>
      <c r="O20" s="25"/>
      <c r="P20" s="26"/>
    </row>
    <row r="21" spans="2:16" x14ac:dyDescent="0.25">
      <c r="B21" s="34" t="s">
        <v>17</v>
      </c>
      <c r="C21" s="65">
        <v>2000499</v>
      </c>
      <c r="D21" s="67" t="s">
        <v>61</v>
      </c>
      <c r="E21" s="65" t="s">
        <v>28</v>
      </c>
      <c r="F21" s="65">
        <v>4</v>
      </c>
      <c r="G21" s="20"/>
      <c r="H21" s="20"/>
      <c r="I21" s="18"/>
      <c r="J21" s="37">
        <f t="shared" si="0"/>
        <v>0</v>
      </c>
      <c r="O21" s="25"/>
      <c r="P21" s="26"/>
    </row>
    <row r="22" spans="2:16" x14ac:dyDescent="0.25">
      <c r="B22" s="34" t="s">
        <v>18</v>
      </c>
      <c r="C22" s="65">
        <v>2000500</v>
      </c>
      <c r="D22" s="67" t="s">
        <v>62</v>
      </c>
      <c r="E22" s="65" t="s">
        <v>28</v>
      </c>
      <c r="F22" s="65">
        <v>3</v>
      </c>
      <c r="G22" s="20"/>
      <c r="H22" s="20"/>
      <c r="I22" s="18"/>
      <c r="J22" s="37">
        <f t="shared" si="0"/>
        <v>0</v>
      </c>
      <c r="O22" s="25"/>
      <c r="P22" s="26"/>
    </row>
    <row r="23" spans="2:16" x14ac:dyDescent="0.25">
      <c r="B23" s="34" t="s">
        <v>19</v>
      </c>
      <c r="C23" s="65">
        <v>2000501</v>
      </c>
      <c r="D23" s="67" t="s">
        <v>63</v>
      </c>
      <c r="E23" s="65" t="s">
        <v>28</v>
      </c>
      <c r="F23" s="65">
        <v>5</v>
      </c>
      <c r="G23" s="20"/>
      <c r="H23" s="20"/>
      <c r="I23" s="18"/>
      <c r="J23" s="37">
        <f t="shared" si="0"/>
        <v>0</v>
      </c>
      <c r="O23" s="25"/>
      <c r="P23" s="26"/>
    </row>
    <row r="24" spans="2:16" x14ac:dyDescent="0.25">
      <c r="B24" s="34" t="s">
        <v>30</v>
      </c>
      <c r="C24" s="65">
        <v>2000502</v>
      </c>
      <c r="D24" s="67" t="s">
        <v>64</v>
      </c>
      <c r="E24" s="65" t="s">
        <v>28</v>
      </c>
      <c r="F24" s="65">
        <v>5</v>
      </c>
      <c r="G24" s="20"/>
      <c r="H24" s="20"/>
      <c r="I24" s="18"/>
      <c r="J24" s="37">
        <f t="shared" si="0"/>
        <v>0</v>
      </c>
      <c r="O24" s="25"/>
      <c r="P24" s="26"/>
    </row>
    <row r="25" spans="2:16" x14ac:dyDescent="0.25">
      <c r="B25" s="34" t="s">
        <v>31</v>
      </c>
      <c r="C25" s="65">
        <v>2004951</v>
      </c>
      <c r="D25" s="67" t="s">
        <v>65</v>
      </c>
      <c r="E25" s="65" t="s">
        <v>28</v>
      </c>
      <c r="F25" s="65">
        <v>5</v>
      </c>
      <c r="G25" s="20"/>
      <c r="H25" s="20"/>
      <c r="I25" s="18"/>
      <c r="J25" s="37">
        <f t="shared" si="0"/>
        <v>0</v>
      </c>
      <c r="O25" s="25"/>
      <c r="P25" s="26"/>
    </row>
    <row r="26" spans="2:16" x14ac:dyDescent="0.25">
      <c r="B26" s="34" t="s">
        <v>32</v>
      </c>
      <c r="C26" s="65">
        <v>2000504</v>
      </c>
      <c r="D26" s="67" t="s">
        <v>66</v>
      </c>
      <c r="E26" s="65" t="s">
        <v>28</v>
      </c>
      <c r="F26" s="65">
        <v>3</v>
      </c>
      <c r="G26" s="20"/>
      <c r="H26" s="20"/>
      <c r="I26" s="18"/>
      <c r="J26" s="37">
        <f t="shared" si="0"/>
        <v>0</v>
      </c>
      <c r="O26" s="25"/>
      <c r="P26" s="26"/>
    </row>
    <row r="27" spans="2:16" x14ac:dyDescent="0.25">
      <c r="B27" s="34" t="s">
        <v>33</v>
      </c>
      <c r="C27" s="65">
        <v>2000505</v>
      </c>
      <c r="D27" s="67" t="s">
        <v>67</v>
      </c>
      <c r="E27" s="65" t="s">
        <v>28</v>
      </c>
      <c r="F27" s="65">
        <v>2</v>
      </c>
      <c r="G27" s="20"/>
      <c r="H27" s="20"/>
      <c r="I27" s="18"/>
      <c r="J27" s="37">
        <f t="shared" si="0"/>
        <v>0</v>
      </c>
      <c r="O27" s="25"/>
      <c r="P27" s="26"/>
    </row>
    <row r="28" spans="2:16" x14ac:dyDescent="0.25">
      <c r="B28" s="34" t="s">
        <v>34</v>
      </c>
      <c r="C28" s="65">
        <v>2006007</v>
      </c>
      <c r="D28" s="67" t="s">
        <v>68</v>
      </c>
      <c r="E28" s="65" t="s">
        <v>28</v>
      </c>
      <c r="F28" s="65">
        <v>2</v>
      </c>
      <c r="G28" s="20"/>
      <c r="H28" s="20"/>
      <c r="I28" s="18"/>
      <c r="J28" s="37">
        <f t="shared" si="0"/>
        <v>0</v>
      </c>
      <c r="O28" s="25"/>
      <c r="P28" s="26"/>
    </row>
    <row r="29" spans="2:16" x14ac:dyDescent="0.25">
      <c r="B29" s="34" t="s">
        <v>35</v>
      </c>
      <c r="C29" s="65">
        <v>2000506</v>
      </c>
      <c r="D29" s="67" t="s">
        <v>69</v>
      </c>
      <c r="E29" s="65" t="s">
        <v>28</v>
      </c>
      <c r="F29" s="65">
        <v>2</v>
      </c>
      <c r="G29" s="20"/>
      <c r="H29" s="20"/>
      <c r="I29" s="18"/>
      <c r="J29" s="37">
        <f t="shared" si="0"/>
        <v>0</v>
      </c>
      <c r="O29" s="25"/>
      <c r="P29" s="26"/>
    </row>
    <row r="30" spans="2:16" x14ac:dyDescent="0.25">
      <c r="B30" s="34" t="s">
        <v>36</v>
      </c>
      <c r="C30" s="65">
        <v>2004310</v>
      </c>
      <c r="D30" s="66" t="s">
        <v>70</v>
      </c>
      <c r="E30" s="65" t="s">
        <v>28</v>
      </c>
      <c r="F30" s="65">
        <v>10</v>
      </c>
      <c r="G30" s="20"/>
      <c r="H30" s="20"/>
      <c r="I30" s="18"/>
      <c r="J30" s="37">
        <f t="shared" si="0"/>
        <v>0</v>
      </c>
      <c r="O30" s="25"/>
      <c r="P30" s="26"/>
    </row>
    <row r="31" spans="2:16" x14ac:dyDescent="0.25">
      <c r="B31" s="34" t="s">
        <v>37</v>
      </c>
      <c r="C31" s="65">
        <v>2004311</v>
      </c>
      <c r="D31" s="66" t="s">
        <v>71</v>
      </c>
      <c r="E31" s="65" t="s">
        <v>28</v>
      </c>
      <c r="F31" s="65">
        <v>10</v>
      </c>
      <c r="G31" s="20"/>
      <c r="H31" s="20"/>
      <c r="I31" s="18"/>
      <c r="J31" s="37">
        <f t="shared" si="0"/>
        <v>0</v>
      </c>
      <c r="O31" s="25"/>
      <c r="P31" s="26"/>
    </row>
    <row r="32" spans="2:16" x14ac:dyDescent="0.25">
      <c r="B32" s="34" t="s">
        <v>38</v>
      </c>
      <c r="C32" s="65">
        <v>2004313</v>
      </c>
      <c r="D32" s="66" t="s">
        <v>72</v>
      </c>
      <c r="E32" s="65" t="s">
        <v>28</v>
      </c>
      <c r="F32" s="65">
        <v>200</v>
      </c>
      <c r="G32" s="20"/>
      <c r="H32" s="20"/>
      <c r="I32" s="18"/>
      <c r="J32" s="37">
        <f t="shared" si="0"/>
        <v>0</v>
      </c>
      <c r="O32" s="25"/>
      <c r="P32" s="26"/>
    </row>
    <row r="33" spans="2:16" x14ac:dyDescent="0.25">
      <c r="B33" s="34" t="s">
        <v>39</v>
      </c>
      <c r="C33" s="65">
        <v>2004314</v>
      </c>
      <c r="D33" s="66" t="s">
        <v>73</v>
      </c>
      <c r="E33" s="65" t="s">
        <v>28</v>
      </c>
      <c r="F33" s="65">
        <v>18</v>
      </c>
      <c r="G33" s="20"/>
      <c r="H33" s="20"/>
      <c r="I33" s="18"/>
      <c r="J33" s="37">
        <f t="shared" si="0"/>
        <v>0</v>
      </c>
      <c r="O33" s="25"/>
      <c r="P33" s="26"/>
    </row>
    <row r="34" spans="2:16" x14ac:dyDescent="0.25">
      <c r="B34" s="34" t="s">
        <v>40</v>
      </c>
      <c r="C34" s="65">
        <v>2004315</v>
      </c>
      <c r="D34" s="66" t="s">
        <v>74</v>
      </c>
      <c r="E34" s="65" t="s">
        <v>28</v>
      </c>
      <c r="F34" s="65">
        <v>200</v>
      </c>
      <c r="G34" s="20"/>
      <c r="H34" s="20"/>
      <c r="I34" s="18"/>
      <c r="J34" s="37">
        <f t="shared" si="0"/>
        <v>0</v>
      </c>
      <c r="O34" s="25"/>
      <c r="P34" s="26"/>
    </row>
    <row r="35" spans="2:16" x14ac:dyDescent="0.25">
      <c r="B35" s="34" t="s">
        <v>41</v>
      </c>
      <c r="C35" s="65">
        <v>2004316</v>
      </c>
      <c r="D35" s="66" t="s">
        <v>75</v>
      </c>
      <c r="E35" s="65" t="s">
        <v>28</v>
      </c>
      <c r="F35" s="65">
        <v>80</v>
      </c>
      <c r="G35" s="20"/>
      <c r="H35" s="20"/>
      <c r="I35" s="18"/>
      <c r="J35" s="37">
        <f t="shared" si="0"/>
        <v>0</v>
      </c>
      <c r="O35" s="25"/>
      <c r="P35" s="26"/>
    </row>
    <row r="36" spans="2:16" x14ac:dyDescent="0.25">
      <c r="B36" s="34" t="s">
        <v>42</v>
      </c>
      <c r="C36" s="65">
        <v>2006013</v>
      </c>
      <c r="D36" s="66" t="s">
        <v>76</v>
      </c>
      <c r="E36" s="65" t="s">
        <v>28</v>
      </c>
      <c r="F36" s="65">
        <v>15</v>
      </c>
      <c r="G36" s="20"/>
      <c r="H36" s="20"/>
      <c r="I36" s="18"/>
      <c r="J36" s="37">
        <f t="shared" si="0"/>
        <v>0</v>
      </c>
      <c r="O36" s="25"/>
      <c r="P36" s="26"/>
    </row>
    <row r="37" spans="2:16" x14ac:dyDescent="0.25">
      <c r="B37" s="34" t="s">
        <v>43</v>
      </c>
      <c r="C37" s="65">
        <v>2004319</v>
      </c>
      <c r="D37" s="66" t="s">
        <v>77</v>
      </c>
      <c r="E37" s="65" t="s">
        <v>28</v>
      </c>
      <c r="F37" s="65">
        <v>4</v>
      </c>
      <c r="G37" s="20"/>
      <c r="H37" s="20"/>
      <c r="I37" s="18"/>
      <c r="J37" s="37">
        <f t="shared" si="0"/>
        <v>0</v>
      </c>
      <c r="O37" s="25"/>
      <c r="P37" s="26"/>
    </row>
    <row r="38" spans="2:16" x14ac:dyDescent="0.25">
      <c r="B38" s="34" t="s">
        <v>44</v>
      </c>
      <c r="C38" s="65">
        <v>2000986</v>
      </c>
      <c r="D38" s="66" t="s">
        <v>78</v>
      </c>
      <c r="E38" s="65" t="s">
        <v>28</v>
      </c>
      <c r="F38" s="65">
        <v>4</v>
      </c>
      <c r="G38" s="20"/>
      <c r="H38" s="20"/>
      <c r="I38" s="18"/>
      <c r="J38" s="37">
        <f t="shared" si="0"/>
        <v>0</v>
      </c>
      <c r="O38" s="25"/>
      <c r="P38" s="26"/>
    </row>
    <row r="39" spans="2:16" x14ac:dyDescent="0.25">
      <c r="B39" s="34" t="s">
        <v>45</v>
      </c>
      <c r="C39" s="65">
        <v>2000987</v>
      </c>
      <c r="D39" s="66" t="s">
        <v>79</v>
      </c>
      <c r="E39" s="65" t="s">
        <v>28</v>
      </c>
      <c r="F39" s="65">
        <v>4</v>
      </c>
      <c r="G39" s="20"/>
      <c r="H39" s="20"/>
      <c r="I39" s="18"/>
      <c r="J39" s="37">
        <f t="shared" si="0"/>
        <v>0</v>
      </c>
      <c r="O39" s="25"/>
      <c r="P39" s="26"/>
    </row>
    <row r="40" spans="2:16" x14ac:dyDescent="0.25">
      <c r="B40" s="34" t="s">
        <v>46</v>
      </c>
      <c r="C40" s="65">
        <v>2000988</v>
      </c>
      <c r="D40" s="66" t="s">
        <v>80</v>
      </c>
      <c r="E40" s="65" t="s">
        <v>28</v>
      </c>
      <c r="F40" s="65">
        <v>4</v>
      </c>
      <c r="G40" s="20"/>
      <c r="H40" s="20"/>
      <c r="I40" s="18"/>
      <c r="J40" s="37">
        <f t="shared" si="0"/>
        <v>0</v>
      </c>
      <c r="O40" s="25"/>
      <c r="P40" s="26"/>
    </row>
    <row r="41" spans="2:16" x14ac:dyDescent="0.25">
      <c r="B41" s="34" t="s">
        <v>47</v>
      </c>
      <c r="C41" s="65">
        <v>2000989</v>
      </c>
      <c r="D41" s="66" t="s">
        <v>81</v>
      </c>
      <c r="E41" s="65" t="s">
        <v>28</v>
      </c>
      <c r="F41" s="65">
        <v>4</v>
      </c>
      <c r="G41" s="20"/>
      <c r="H41" s="20"/>
      <c r="I41" s="18"/>
      <c r="J41" s="37">
        <f t="shared" si="0"/>
        <v>0</v>
      </c>
      <c r="O41" s="25"/>
      <c r="P41" s="26"/>
    </row>
    <row r="42" spans="2:16" x14ac:dyDescent="0.25">
      <c r="B42" s="34" t="s">
        <v>48</v>
      </c>
      <c r="C42" s="65">
        <v>2004321</v>
      </c>
      <c r="D42" s="66" t="s">
        <v>82</v>
      </c>
      <c r="E42" s="65" t="s">
        <v>28</v>
      </c>
      <c r="F42" s="65">
        <v>4</v>
      </c>
      <c r="G42" s="20"/>
      <c r="H42" s="20"/>
      <c r="I42" s="18"/>
      <c r="J42" s="37">
        <f t="shared" si="0"/>
        <v>0</v>
      </c>
      <c r="O42" s="25"/>
      <c r="P42" s="26"/>
    </row>
    <row r="43" spans="2:16" x14ac:dyDescent="0.25">
      <c r="B43" s="34" t="s">
        <v>49</v>
      </c>
      <c r="C43" s="65">
        <v>2004322</v>
      </c>
      <c r="D43" s="66" t="s">
        <v>83</v>
      </c>
      <c r="E43" s="65" t="s">
        <v>28</v>
      </c>
      <c r="F43" s="65">
        <v>4</v>
      </c>
      <c r="G43" s="20"/>
      <c r="H43" s="20"/>
      <c r="I43" s="18"/>
      <c r="J43" s="37">
        <f t="shared" si="0"/>
        <v>0</v>
      </c>
      <c r="O43" s="25"/>
      <c r="P43" s="26"/>
    </row>
    <row r="44" spans="2:16" x14ac:dyDescent="0.25">
      <c r="B44" s="34" t="s">
        <v>50</v>
      </c>
      <c r="C44" s="65">
        <v>2004323</v>
      </c>
      <c r="D44" s="66" t="s">
        <v>84</v>
      </c>
      <c r="E44" s="65" t="s">
        <v>28</v>
      </c>
      <c r="F44" s="65">
        <v>4</v>
      </c>
      <c r="G44" s="20"/>
      <c r="H44" s="20"/>
      <c r="I44" s="18"/>
      <c r="J44" s="37">
        <f t="shared" si="0"/>
        <v>0</v>
      </c>
      <c r="O44" s="25"/>
      <c r="P44" s="26"/>
    </row>
    <row r="45" spans="2:16" x14ac:dyDescent="0.25">
      <c r="B45" s="34" t="s">
        <v>51</v>
      </c>
      <c r="C45" s="65">
        <v>2004324</v>
      </c>
      <c r="D45" s="66" t="s">
        <v>85</v>
      </c>
      <c r="E45" s="65" t="s">
        <v>28</v>
      </c>
      <c r="F45" s="65">
        <v>4</v>
      </c>
      <c r="G45" s="20"/>
      <c r="H45" s="20"/>
      <c r="I45" s="18"/>
      <c r="J45" s="37">
        <f t="shared" si="0"/>
        <v>0</v>
      </c>
      <c r="O45" s="25"/>
      <c r="P45" s="26"/>
    </row>
    <row r="46" spans="2:16" ht="28.5" customHeight="1" x14ac:dyDescent="0.25">
      <c r="B46" s="7"/>
      <c r="C46" s="7"/>
      <c r="D46" s="7"/>
      <c r="E46" s="7"/>
      <c r="F46" s="35"/>
      <c r="G46" s="35"/>
      <c r="H46" s="35"/>
      <c r="I46" s="36" t="s">
        <v>87</v>
      </c>
      <c r="J46" s="24">
        <f>SUM(J12:J45)</f>
        <v>0</v>
      </c>
      <c r="O46" s="26"/>
      <c r="P46" s="26"/>
    </row>
    <row r="47" spans="2:16" x14ac:dyDescent="0.25">
      <c r="B47" s="7"/>
      <c r="C47" s="7"/>
      <c r="D47" s="7"/>
      <c r="E47" s="7"/>
      <c r="F47" s="32"/>
      <c r="G47" s="27"/>
      <c r="H47" s="27"/>
      <c r="I47" s="28" t="s">
        <v>29</v>
      </c>
      <c r="J47" s="33">
        <f>J46*22/100</f>
        <v>0</v>
      </c>
    </row>
    <row r="48" spans="2:16" ht="18" customHeight="1" x14ac:dyDescent="0.25">
      <c r="B48" s="7"/>
      <c r="C48" s="7"/>
      <c r="D48" s="7"/>
      <c r="E48" s="7"/>
      <c r="F48" s="29"/>
      <c r="G48" s="30"/>
      <c r="H48" s="30"/>
      <c r="I48" s="31" t="s">
        <v>88</v>
      </c>
      <c r="J48" s="33">
        <f>J46+J47</f>
        <v>0</v>
      </c>
    </row>
    <row r="49" spans="2:12" ht="19.5" customHeight="1" x14ac:dyDescent="0.25">
      <c r="B49" s="7"/>
      <c r="C49" s="7"/>
      <c r="D49" s="7"/>
      <c r="E49" s="7"/>
      <c r="F49" s="7"/>
      <c r="G49" s="7"/>
      <c r="H49" s="7"/>
      <c r="I49" s="7"/>
      <c r="J49" s="1"/>
    </row>
    <row r="50" spans="2:12" ht="32.25" customHeight="1" x14ac:dyDescent="0.25">
      <c r="B50" s="45" t="s">
        <v>21</v>
      </c>
      <c r="C50" s="45"/>
      <c r="D50" s="46"/>
      <c r="E50" s="46"/>
      <c r="F50" s="46"/>
      <c r="G50" s="46"/>
      <c r="H50" s="46"/>
      <c r="I50" s="46"/>
      <c r="J50" s="47"/>
    </row>
    <row r="51" spans="2:12" ht="32.25" customHeight="1" x14ac:dyDescent="0.25">
      <c r="B51" s="38"/>
      <c r="C51" s="38"/>
      <c r="D51" s="39"/>
      <c r="E51" s="39"/>
      <c r="F51" s="39"/>
      <c r="G51" s="39"/>
      <c r="H51" s="39"/>
      <c r="I51" s="39"/>
      <c r="J51" s="40"/>
    </row>
    <row r="52" spans="2:12" ht="32.25" customHeight="1" x14ac:dyDescent="0.25">
      <c r="B52" s="63" t="s">
        <v>89</v>
      </c>
      <c r="C52" s="64"/>
      <c r="D52" s="41" t="s">
        <v>90</v>
      </c>
      <c r="E52" s="39"/>
      <c r="F52" s="39"/>
      <c r="G52" s="39"/>
      <c r="H52" s="39"/>
      <c r="I52" s="39"/>
      <c r="J52" s="40"/>
    </row>
    <row r="53" spans="2:12" ht="32.25" customHeight="1" x14ac:dyDescent="0.25">
      <c r="B53" s="38"/>
      <c r="C53" s="38"/>
      <c r="D53" s="39"/>
      <c r="E53" s="39"/>
      <c r="F53" s="39"/>
      <c r="G53" s="39"/>
      <c r="H53" s="39"/>
      <c r="I53" s="39"/>
      <c r="J53" s="40"/>
    </row>
    <row r="54" spans="2:12" ht="33" customHeight="1" x14ac:dyDescent="0.25">
      <c r="B54" s="21"/>
      <c r="C54" s="21"/>
      <c r="D54" s="21"/>
      <c r="E54" s="21"/>
      <c r="F54" s="21"/>
      <c r="G54" s="21"/>
      <c r="H54" s="21"/>
      <c r="I54" s="21"/>
      <c r="J54" s="11"/>
    </row>
    <row r="55" spans="2:12" x14ac:dyDescent="0.25">
      <c r="B55" s="15" t="s">
        <v>12</v>
      </c>
      <c r="C55" s="15"/>
      <c r="D55" s="8"/>
      <c r="E55" s="14"/>
      <c r="F55" s="55" t="s">
        <v>11</v>
      </c>
      <c r="G55" s="55"/>
      <c r="H55" s="55"/>
      <c r="I55" s="44"/>
      <c r="J55" s="44"/>
      <c r="L55" s="9"/>
    </row>
    <row r="56" spans="2:12" x14ac:dyDescent="0.25">
      <c r="B56" s="17"/>
      <c r="C56" s="17"/>
      <c r="D56" s="16"/>
      <c r="E56" s="16"/>
      <c r="F56" s="16"/>
      <c r="G56" s="16"/>
      <c r="H56" s="23"/>
      <c r="I56" s="16"/>
      <c r="J56" s="11"/>
    </row>
    <row r="57" spans="2:12" x14ac:dyDescent="0.25">
      <c r="B57" s="10"/>
      <c r="C57" s="10"/>
      <c r="D57" s="1"/>
      <c r="E57" s="1"/>
      <c r="F57" s="1"/>
      <c r="G57" s="1"/>
      <c r="H57" s="1"/>
      <c r="I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</row>
    <row r="59" spans="2:12" x14ac:dyDescent="0.25">
      <c r="B59" s="11"/>
      <c r="C59" s="11"/>
      <c r="D59" s="11"/>
      <c r="E59" s="11"/>
      <c r="F59" s="11"/>
      <c r="G59" s="11"/>
      <c r="H59" s="11"/>
      <c r="I59" s="11"/>
    </row>
  </sheetData>
  <sheetProtection formatCells="0" formatColumns="0" formatRows="0" selectLockedCells="1"/>
  <mergeCells count="17">
    <mergeCell ref="F55:J55"/>
    <mergeCell ref="B5:I5"/>
    <mergeCell ref="B6:I6"/>
    <mergeCell ref="B7:I7"/>
    <mergeCell ref="B8:I8"/>
    <mergeCell ref="I10:I11"/>
    <mergeCell ref="G10:G11"/>
    <mergeCell ref="H10:H11"/>
    <mergeCell ref="B52:C52"/>
    <mergeCell ref="B4:J4"/>
    <mergeCell ref="B50:J50"/>
    <mergeCell ref="J10:J11"/>
    <mergeCell ref="B10:B11"/>
    <mergeCell ref="D10:D11"/>
    <mergeCell ref="E10:E11"/>
    <mergeCell ref="F10:F11"/>
    <mergeCell ref="C10:C11"/>
  </mergeCells>
  <phoneticPr fontId="0" type="noConversion"/>
  <pageMargins left="0.59055118110236227" right="0.59055118110236227" top="0.55118110236220474" bottom="0.62992125984251968" header="0" footer="0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Ponudbeni predračun</vt:lpstr>
      <vt:lpstr>'Ponudbeni predračun'!Tiskanje_naslovov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Andrejc</dc:creator>
  <cp:lastModifiedBy>Tanja Dermastja</cp:lastModifiedBy>
  <cp:lastPrinted>2017-05-29T05:31:11Z</cp:lastPrinted>
  <dcterms:created xsi:type="dcterms:W3CDTF">2005-09-13T09:27:23Z</dcterms:created>
  <dcterms:modified xsi:type="dcterms:W3CDTF">2025-05-27T12:14:33Z</dcterms:modified>
</cp:coreProperties>
</file>