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3\VKS-169-23 Izbira administratorja nadzornega sistema\Objava\"/>
    </mc:Choice>
  </mc:AlternateContent>
  <bookViews>
    <workbookView xWindow="0" yWindow="0" windowWidth="28800" windowHeight="14100"/>
  </bookViews>
  <sheets>
    <sheet name="Ponudbeni predračun " sheetId="5" r:id="rId1"/>
  </sheets>
  <definedNames>
    <definedName name="_xlnm.Print_Area" localSheetId="0">'Ponudbeni predračun '!$B$1:$G$79</definedName>
    <definedName name="_xlnm.Print_Titles" localSheetId="0">'Ponudbeni predračun '!$7:$7</definedName>
  </definedNames>
  <calcPr calcId="162913"/>
</workbook>
</file>

<file path=xl/calcChain.xml><?xml version="1.0" encoding="utf-8"?>
<calcChain xmlns="http://schemas.openxmlformats.org/spreadsheetml/2006/main">
  <c r="G72" i="5" l="1"/>
  <c r="G70" i="5"/>
  <c r="G69" i="5"/>
  <c r="G67" i="5"/>
  <c r="G66" i="5"/>
  <c r="G65" i="5"/>
  <c r="G63" i="5"/>
  <c r="G62" i="5"/>
  <c r="G61" i="5"/>
  <c r="G59" i="5"/>
  <c r="G57" i="5"/>
  <c r="G56" i="5"/>
  <c r="G55" i="5"/>
  <c r="G54" i="5"/>
  <c r="G52" i="5"/>
  <c r="G50" i="5"/>
  <c r="G49" i="5"/>
  <c r="G47" i="5"/>
  <c r="G46" i="5"/>
  <c r="G45" i="5"/>
  <c r="G44" i="5"/>
  <c r="G42" i="5"/>
  <c r="G41" i="5"/>
  <c r="G40" i="5"/>
  <c r="G38" i="5"/>
  <c r="G37" i="5"/>
  <c r="G36" i="5"/>
  <c r="G35" i="5"/>
  <c r="G34" i="5"/>
  <c r="G32" i="5"/>
  <c r="G31" i="5"/>
  <c r="G30" i="5"/>
  <c r="G29" i="5"/>
  <c r="G28" i="5"/>
  <c r="G27" i="5"/>
  <c r="G26" i="5"/>
  <c r="G25" i="5"/>
  <c r="G24" i="5"/>
  <c r="G22" i="5"/>
  <c r="G21" i="5"/>
  <c r="G20" i="5"/>
  <c r="G73" i="5" s="1"/>
  <c r="G16" i="5"/>
  <c r="G15" i="5"/>
  <c r="G14" i="5"/>
  <c r="G17" i="5" s="1"/>
  <c r="G12" i="5"/>
  <c r="G75" i="5" s="1"/>
  <c r="G77" i="5" s="1"/>
  <c r="G11" i="5"/>
  <c r="G10" i="5"/>
  <c r="G9" i="5"/>
</calcChain>
</file>

<file path=xl/sharedStrings.xml><?xml version="1.0" encoding="utf-8"?>
<sst xmlns="http://schemas.openxmlformats.org/spreadsheetml/2006/main" count="176" uniqueCount="127">
  <si>
    <t xml:space="preserve">Zap št. </t>
  </si>
  <si>
    <t>OPIS STORITVE</t>
  </si>
  <si>
    <t xml:space="preserve">Enota </t>
  </si>
  <si>
    <t>Količina</t>
  </si>
  <si>
    <t>Nadgradnja nadzornega sistema z dodajanjem novih ali obnovljenih objektov</t>
  </si>
  <si>
    <t>1.</t>
  </si>
  <si>
    <t>Digitalna točka</t>
  </si>
  <si>
    <t>digitalna točka</t>
  </si>
  <si>
    <t>2.</t>
  </si>
  <si>
    <t>Analogna točka</t>
  </si>
  <si>
    <t>analogna točka</t>
  </si>
  <si>
    <t>3.</t>
  </si>
  <si>
    <t>Programsko izvedena točka (signal)</t>
  </si>
  <si>
    <t>programska točka</t>
  </si>
  <si>
    <t>SKUPAJ (1-3):</t>
  </si>
  <si>
    <t>Vzdrževanje - mesečni pavšal</t>
  </si>
  <si>
    <t>mesec</t>
  </si>
  <si>
    <t>Vzdrževanje - posegi ob delavnikih</t>
  </si>
  <si>
    <t>ura (h)</t>
  </si>
  <si>
    <t>Vzdrževanje - Intervencijski posegi ob praznikih in dela prostih dnevih</t>
  </si>
  <si>
    <t>Napajalnik</t>
  </si>
  <si>
    <t>kom</t>
  </si>
  <si>
    <t>Digitalni vhodni modul - DI</t>
  </si>
  <si>
    <t>Digitalni izhodni modul - DO</t>
  </si>
  <si>
    <t>Analogni vhodni modul - AI</t>
  </si>
  <si>
    <t>Analogni izhodni modul - AO</t>
  </si>
  <si>
    <t>Analogni vhodni/izhodni modul -AI/O</t>
  </si>
  <si>
    <t>Komunikacijski modul - COM</t>
  </si>
  <si>
    <t>Modem</t>
  </si>
  <si>
    <t>SCADA</t>
  </si>
  <si>
    <t>DDV</t>
  </si>
  <si>
    <t>Cena na enoto v EUR brez DDV</t>
  </si>
  <si>
    <t>Skupna ponudbena cena v EUR brez DDV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</si>
  <si>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</si>
  <si>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</si>
  <si>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</si>
  <si>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</si>
  <si>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</si>
  <si>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</si>
  <si>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</si>
  <si>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</si>
  <si>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</si>
  <si>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</si>
  <si>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</si>
  <si>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</si>
  <si>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</si>
  <si>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</si>
  <si>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</si>
  <si>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</si>
  <si>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</si>
  <si>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</si>
  <si>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</si>
  <si>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</si>
  <si>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</si>
  <si>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</si>
  <si>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</si>
  <si>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Skupna ponudbena cena v EUR z DDV</t>
  </si>
  <si>
    <t>Cenik krmilne opreme</t>
  </si>
  <si>
    <t>GSM SMS alarmna enota MI TS14</t>
  </si>
  <si>
    <t>Procesorska enota - CPU in dodatki</t>
  </si>
  <si>
    <t>CX SUPERVISOR USB ključ PLUS Edition v3.0</t>
  </si>
  <si>
    <t>Switch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</si>
  <si>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</si>
  <si>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</si>
  <si>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</si>
  <si>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</si>
  <si>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</si>
  <si>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</si>
  <si>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</si>
  <si>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</si>
  <si>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</si>
  <si>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</si>
  <si>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</si>
  <si>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</si>
  <si>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Analogni vhodni modul - AI CJ1W-AD081-V1</t>
  </si>
  <si>
    <t>Digitalni izhodni modul - DO CJ1W-OC201</t>
  </si>
  <si>
    <t>Digitalni vhodni modul - DI CJ1W-IA201</t>
  </si>
  <si>
    <t>Komunikacijski modul - COM CJ1W-ETN21</t>
  </si>
  <si>
    <t>ProfiBus konektor</t>
  </si>
  <si>
    <t>Napajalnik PA202</t>
  </si>
  <si>
    <t>Napajalnik PA205R</t>
  </si>
  <si>
    <t>Napajalnik C200H-PA204S</t>
  </si>
  <si>
    <t>Serijski vmesnik CP1W-CIF01</t>
  </si>
  <si>
    <t>Razširitvena enota CP1W-AD042</t>
  </si>
  <si>
    <t>Procesorska enota - CPU CJ2M-CPU33</t>
  </si>
  <si>
    <t>Procesorska enota - CPU CJ2M-CPU35</t>
  </si>
  <si>
    <t>Procesorska enota - CPU SYSMAC CS1G-CPU45H</t>
  </si>
  <si>
    <t>Digitalni vhodni modul - DI CJ1W-ID201</t>
  </si>
  <si>
    <t>Digitalni vhodni modul - DI CJ1W-ID211</t>
  </si>
  <si>
    <t>Digitalni vhodni modul - DI CJ1W-IA211</t>
  </si>
  <si>
    <t>Digitalni vhodni modul - DI C200H-IA222V</t>
  </si>
  <si>
    <t>Digitalni izhodni modul - DO CJ1W-OC211</t>
  </si>
  <si>
    <t>Digitalni izhodni modul - DO C200H-OC226N</t>
  </si>
  <si>
    <t>Analogni vhodni modul - AI CJ1W-AD041-V1</t>
  </si>
  <si>
    <t>Analogni vhodni modul - AI C200H-AD003</t>
  </si>
  <si>
    <t>Analogni izhodni modul - AO CJ1W-DA041</t>
  </si>
  <si>
    <t>Analogni izhodni modul - AO C200H-DA004</t>
  </si>
  <si>
    <t>Analogni vhodni/ izhodni modul - AO CJ1W-MAD42</t>
  </si>
  <si>
    <t>Komunikacijski modul - COM CJ1W-SCU41</t>
  </si>
  <si>
    <t>Industrijski switch Advantech EKI-2525</t>
  </si>
  <si>
    <t>Kabel CS1W-CN118</t>
  </si>
  <si>
    <t>Kabel CS1W-CN713</t>
  </si>
  <si>
    <t>Modem Cinterion ELS61T-E2 LAN</t>
  </si>
  <si>
    <t>Terminal</t>
  </si>
  <si>
    <t>Terminal NB5Q-TW01B</t>
  </si>
  <si>
    <t>Terminal NS12-TS01B-V2</t>
  </si>
  <si>
    <t>39.</t>
  </si>
  <si>
    <t>Kabli, konektorji</t>
  </si>
  <si>
    <t>Razširitveni modul CJ1W-II101</t>
  </si>
  <si>
    <t>Razširitveni modul CJ1W-IC101</t>
  </si>
  <si>
    <t>Komunikacijski modul - COM CS1W-PRM21</t>
  </si>
  <si>
    <t>Procesorska enota - CPU CP1L-EM40DR</t>
  </si>
  <si>
    <t>40.</t>
  </si>
  <si>
    <t>41.</t>
  </si>
  <si>
    <t>Vzdrževanje in nadgradnja nadzornega sistema v centru vodenja in sistema za prenos podatkov obstoječih objektov</t>
  </si>
  <si>
    <t>Ponudnik: _______________________________________________</t>
  </si>
  <si>
    <t>Predračun št. _________________</t>
  </si>
  <si>
    <t xml:space="preserve">                         (kraj, datum)</t>
  </si>
  <si>
    <t>žig</t>
  </si>
  <si>
    <t>(podpis odgovorne osebe)</t>
  </si>
  <si>
    <t>Terminal NA5-7W001B-V1</t>
  </si>
  <si>
    <t>Procesorska enota - CPU CJ2M-CPU15</t>
  </si>
  <si>
    <t>Analogni vhodni modul - AI CP1W-AD041</t>
  </si>
  <si>
    <t>Komunikacijski modul - COM CJ1W-SCU31</t>
  </si>
  <si>
    <t>SKUPAJ (1-41):</t>
  </si>
  <si>
    <t>Predračun za VKS-169/23 »Izbira administratorja nadzornega sistema v centru vodenja kanalizacijskih objektov«</t>
  </si>
  <si>
    <t>Priloga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</si>
</sst>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b/>
      <i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82C83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Border="1"/>
    <xf numFmtId="2" fontId="0" fillId="0" borderId="0" xfId="0" applyNumberFormat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left"/>
    </xf>
    <xf numFmtId="0" fontId="0" fillId="4" borderId="0" xfId="0" applyFill="1"/>
    <xf numFmtId="0" fontId="1" fillId="4" borderId="4" xfId="0" applyFont="1" applyFill="1" applyBorder="1" applyAlignment="1">
      <alignment vertical="center"/>
    </xf>
    <xf numFmtId="2" fontId="0" fillId="4" borderId="5" xfId="0" applyNumberFormat="1" applyFill="1" applyBorder="1" applyAlignment="1">
      <alignment wrapText="1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4" borderId="3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0" borderId="15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14" xfId="0" applyNumberFormat="1" applyFill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5" borderId="12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0" fillId="0" borderId="15" xfId="0" applyBorder="1" applyAlignment="1">
      <alignment vertical="center"/>
    </xf>
    <xf numFmtId="2" fontId="0" fillId="0" borderId="0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right" vertical="center"/>
    </xf>
    <xf numFmtId="165" fontId="0" fillId="6" borderId="12" xfId="0" applyNumberFormat="1" applyFill="1" applyBorder="1" applyAlignment="1">
      <alignment vertical="center"/>
    </xf>
    <xf numFmtId="164" fontId="1" fillId="6" borderId="9" xfId="0" applyNumberFormat="1" applyFont="1" applyFill="1" applyBorder="1" applyAlignment="1">
      <alignment horizontal="right" vertical="center"/>
    </xf>
    <xf numFmtId="165" fontId="0" fillId="6" borderId="10" xfId="0" applyNumberFormat="1" applyFill="1" applyBorder="1" applyAlignment="1">
      <alignment vertical="center"/>
    </xf>
    <xf numFmtId="4" fontId="0" fillId="7" borderId="7" xfId="0" applyNumberFormat="1" applyFill="1" applyBorder="1" applyAlignment="1">
      <alignment horizontal="center" vertical="center"/>
    </xf>
    <xf numFmtId="165" fontId="0" fillId="7" borderId="16" xfId="0" applyNumberFormat="1" applyFill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2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2" borderId="17" xfId="0" applyFont="1" applyFill="1" applyBorder="1" applyAlignment="1">
      <alignment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" fontId="0" fillId="7" borderId="18" xfId="0" applyNumberFormat="1" applyFill="1" applyBorder="1" applyAlignment="1">
      <alignment horizontal="center" vertical="center"/>
    </xf>
    <xf numFmtId="0" fontId="6" fillId="0" borderId="19" xfId="0" applyFont="1" applyBorder="1"/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readingOrder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readingOrder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readingOrder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82C836"/>
      <color rgb="FF91CF4D"/>
      <color rgb="FF7F9E40"/>
      <color rgb="FF7C9B3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3"/>
  <sheetViews>
    <sheetView tabSelected="1" zoomScale="98" zoomScaleNormal="98" zoomScaleSheetLayoutView="50" workbookViewId="0">
      <selection activeCell="C81" sqref="C81:G81"/>
    </sheetView>
  </sheetViews>
  <sheetFormatPr defaultRowHeight="15" x14ac:dyDescent="0.25"/>
  <cols>
    <col min="1" max="1" width="1.85546875" customWidth="1"/>
    <col min="2" max="2" width="5.28515625" customWidth="1"/>
    <col min="3" max="3" width="70.140625" customWidth="1"/>
    <col min="4" max="7" width="20.28515625" customWidth="1"/>
    <col min="8" max="8" width="11.5703125" bestFit="1" customWidth="1"/>
    <col min="9" max="9" width="11.5703125" customWidth="1"/>
  </cols>
  <sheetData>
    <row r="1" spans="2:9" ht="19.5" thickBot="1" x14ac:dyDescent="0.35">
      <c r="B1" s="80" t="s">
        <v>125</v>
      </c>
      <c r="C1" s="80"/>
      <c r="D1" s="80"/>
      <c r="E1" s="80"/>
      <c r="F1" s="81"/>
      <c r="G1" s="74" t="s">
        <v>126</v>
      </c>
    </row>
    <row r="2" spans="2:9" x14ac:dyDescent="0.25">
      <c r="B2" s="59"/>
      <c r="C2" s="59"/>
      <c r="D2" s="59"/>
      <c r="E2" s="59"/>
      <c r="F2" s="59"/>
      <c r="G2" s="59"/>
    </row>
    <row r="3" spans="2:9" x14ac:dyDescent="0.25">
      <c r="B3" s="86" t="s">
        <v>115</v>
      </c>
      <c r="C3" s="86"/>
      <c r="D3" s="86"/>
      <c r="E3" s="59"/>
      <c r="F3" s="59"/>
      <c r="G3" s="59"/>
    </row>
    <row r="4" spans="2:9" x14ac:dyDescent="0.25">
      <c r="B4" s="59"/>
      <c r="C4" s="60"/>
      <c r="D4" s="59"/>
      <c r="E4" s="59"/>
      <c r="F4" s="59"/>
      <c r="G4" s="59"/>
    </row>
    <row r="5" spans="2:9" x14ac:dyDescent="0.25">
      <c r="B5" s="86" t="s">
        <v>116</v>
      </c>
      <c r="C5" s="86"/>
      <c r="D5" s="59"/>
      <c r="E5" s="59"/>
      <c r="F5" s="59"/>
      <c r="G5" s="59"/>
    </row>
    <row r="6" spans="2:9" x14ac:dyDescent="0.25">
      <c r="B6" s="59"/>
      <c r="C6" s="60"/>
      <c r="D6" s="59"/>
      <c r="E6" s="59"/>
      <c r="F6" s="59"/>
      <c r="G6" s="59"/>
    </row>
    <row r="7" spans="2:9" ht="41.25" customHeight="1" x14ac:dyDescent="0.25">
      <c r="B7" s="50" t="s">
        <v>0</v>
      </c>
      <c r="C7" s="50" t="s">
        <v>1</v>
      </c>
      <c r="D7" s="50" t="s">
        <v>2</v>
      </c>
      <c r="E7" s="50" t="s">
        <v>3</v>
      </c>
      <c r="F7" s="50" t="s">
        <v>31</v>
      </c>
      <c r="G7" s="50" t="s">
        <v>32</v>
      </c>
      <c r="H7" s="1"/>
      <c r="I7" s="1"/>
    </row>
    <row r="8" spans="2:9" ht="18" customHeight="1" x14ac:dyDescent="0.25">
      <c r="B8" s="14" t="s">
        <v>4</v>
      </c>
      <c r="C8" s="13"/>
      <c r="D8" s="13"/>
      <c r="E8" s="13"/>
      <c r="F8" s="13"/>
      <c r="G8" s="18"/>
    </row>
    <row r="9" spans="2:9" ht="26.1" customHeight="1" x14ac:dyDescent="0.25">
      <c r="B9" s="12" t="s">
        <v>5</v>
      </c>
      <c r="C9" s="2" t="s">
        <v>6</v>
      </c>
      <c r="D9" s="22" t="s">
        <v>7</v>
      </c>
      <c r="E9" s="24">
        <v>600</v>
      </c>
      <c r="F9" s="61"/>
      <c r="G9" s="27">
        <f>E9*F9</f>
        <v>0</v>
      </c>
    </row>
    <row r="10" spans="2:9" ht="26.1" customHeight="1" x14ac:dyDescent="0.25">
      <c r="B10" s="12" t="s">
        <v>8</v>
      </c>
      <c r="C10" s="2" t="s">
        <v>9</v>
      </c>
      <c r="D10" s="22" t="s">
        <v>10</v>
      </c>
      <c r="E10" s="24">
        <v>60</v>
      </c>
      <c r="F10" s="61"/>
      <c r="G10" s="27">
        <f t="shared" ref="G10:G11" si="0">E10*F10</f>
        <v>0</v>
      </c>
    </row>
    <row r="11" spans="2:9" ht="26.1" customHeight="1" thickBot="1" x14ac:dyDescent="0.3">
      <c r="B11" s="12" t="s">
        <v>11</v>
      </c>
      <c r="C11" s="2" t="s">
        <v>12</v>
      </c>
      <c r="D11" s="22" t="s">
        <v>13</v>
      </c>
      <c r="E11" s="24">
        <v>700</v>
      </c>
      <c r="F11" s="62"/>
      <c r="G11" s="27">
        <f t="shared" si="0"/>
        <v>0</v>
      </c>
    </row>
    <row r="12" spans="2:9" ht="24.95" customHeight="1" thickBot="1" x14ac:dyDescent="0.3">
      <c r="B12" s="21"/>
      <c r="C12" s="4"/>
      <c r="D12" s="23"/>
      <c r="E12" s="25"/>
      <c r="F12" s="57" t="s">
        <v>14</v>
      </c>
      <c r="G12" s="58">
        <f>SUM(G9:G11)</f>
        <v>0</v>
      </c>
      <c r="H12" s="5"/>
      <c r="I12" s="5"/>
    </row>
    <row r="13" spans="2:9" ht="16.5" customHeight="1" x14ac:dyDescent="0.25">
      <c r="B13" s="14" t="s">
        <v>114</v>
      </c>
      <c r="C13" s="15"/>
      <c r="D13" s="17"/>
      <c r="E13" s="17"/>
      <c r="F13" s="28"/>
      <c r="G13" s="29"/>
      <c r="H13" s="3"/>
      <c r="I13" s="3"/>
    </row>
    <row r="14" spans="2:9" ht="26.1" customHeight="1" x14ac:dyDescent="0.25">
      <c r="B14" s="34" t="s">
        <v>5</v>
      </c>
      <c r="C14" s="35" t="s">
        <v>15</v>
      </c>
      <c r="D14" s="24" t="s">
        <v>16</v>
      </c>
      <c r="E14" s="24">
        <v>48</v>
      </c>
      <c r="F14" s="61"/>
      <c r="G14" s="27">
        <f>E14*F14</f>
        <v>0</v>
      </c>
    </row>
    <row r="15" spans="2:9" ht="26.1" customHeight="1" x14ac:dyDescent="0.25">
      <c r="B15" s="34" t="s">
        <v>8</v>
      </c>
      <c r="C15" s="35" t="s">
        <v>17</v>
      </c>
      <c r="D15" s="24" t="s">
        <v>18</v>
      </c>
      <c r="E15" s="24">
        <v>1500</v>
      </c>
      <c r="F15" s="61"/>
      <c r="G15" s="27">
        <f t="shared" ref="G15:G16" si="1">E15*F15</f>
        <v>0</v>
      </c>
    </row>
    <row r="16" spans="2:9" ht="15.75" thickBot="1" x14ac:dyDescent="0.3">
      <c r="B16" s="34" t="s">
        <v>11</v>
      </c>
      <c r="C16" s="35" t="s">
        <v>19</v>
      </c>
      <c r="D16" s="24" t="s">
        <v>18</v>
      </c>
      <c r="E16" s="24">
        <v>30</v>
      </c>
      <c r="F16" s="62"/>
      <c r="G16" s="27">
        <f t="shared" si="1"/>
        <v>0</v>
      </c>
      <c r="H16" s="5"/>
      <c r="I16" s="5"/>
    </row>
    <row r="17" spans="2:9" ht="24.95" customHeight="1" thickBot="1" x14ac:dyDescent="0.3">
      <c r="B17" s="36"/>
      <c r="C17" s="37"/>
      <c r="D17" s="25"/>
      <c r="E17" s="25"/>
      <c r="F17" s="57" t="s">
        <v>14</v>
      </c>
      <c r="G17" s="58">
        <f>SUM(G14:G16)</f>
        <v>0</v>
      </c>
      <c r="H17" s="5"/>
      <c r="I17" s="5"/>
    </row>
    <row r="18" spans="2:9" ht="16.5" customHeight="1" x14ac:dyDescent="0.25">
      <c r="B18" s="14" t="s">
        <v>57</v>
      </c>
      <c r="C18" s="16"/>
      <c r="D18" s="17"/>
      <c r="E18" s="17"/>
      <c r="F18" s="19"/>
      <c r="G18" s="20"/>
    </row>
    <row r="19" spans="2:9" x14ac:dyDescent="0.25">
      <c r="B19" s="40"/>
      <c r="C19" s="41" t="s">
        <v>20</v>
      </c>
      <c r="D19" s="42"/>
      <c r="E19" s="43"/>
      <c r="F19" s="44"/>
      <c r="G19" s="45"/>
      <c r="H19" s="3"/>
      <c r="I19" s="3"/>
    </row>
    <row r="20" spans="2:9" ht="24.95" customHeight="1" x14ac:dyDescent="0.25">
      <c r="B20" s="38" t="s">
        <v>5</v>
      </c>
      <c r="C20" s="34" t="s">
        <v>79</v>
      </c>
      <c r="D20" s="26" t="s">
        <v>21</v>
      </c>
      <c r="E20" s="24">
        <v>1</v>
      </c>
      <c r="F20" s="63"/>
      <c r="G20" s="30">
        <f>E20*F20</f>
        <v>0</v>
      </c>
    </row>
    <row r="21" spans="2:9" ht="24.95" customHeight="1" x14ac:dyDescent="0.25">
      <c r="B21" s="38" t="s">
        <v>8</v>
      </c>
      <c r="C21" s="34" t="s">
        <v>80</v>
      </c>
      <c r="D21" s="26" t="s">
        <v>21</v>
      </c>
      <c r="E21" s="24">
        <v>3</v>
      </c>
      <c r="F21" s="63"/>
      <c r="G21" s="30">
        <f t="shared" ref="G21:G22" si="2">E21*F21</f>
        <v>0</v>
      </c>
    </row>
    <row r="22" spans="2:9" ht="24.95" customHeight="1" x14ac:dyDescent="0.25">
      <c r="B22" s="38" t="s">
        <v>11</v>
      </c>
      <c r="C22" s="72" t="s">
        <v>81</v>
      </c>
      <c r="D22" s="26" t="s">
        <v>21</v>
      </c>
      <c r="E22" s="24">
        <v>1</v>
      </c>
      <c r="F22" s="63"/>
      <c r="G22" s="30">
        <f t="shared" si="2"/>
        <v>0</v>
      </c>
    </row>
    <row r="23" spans="2:9" x14ac:dyDescent="0.25">
      <c r="B23" s="46"/>
      <c r="C23" s="41" t="s">
        <v>59</v>
      </c>
      <c r="D23" s="42"/>
      <c r="E23" s="43"/>
      <c r="F23" s="42"/>
      <c r="G23" s="45"/>
      <c r="H23" s="3"/>
      <c r="I23" s="3"/>
    </row>
    <row r="24" spans="2:9" ht="24.95" customHeight="1" x14ac:dyDescent="0.25">
      <c r="B24" s="38" t="s">
        <v>33</v>
      </c>
      <c r="C24" s="34" t="s">
        <v>121</v>
      </c>
      <c r="D24" s="26" t="s">
        <v>21</v>
      </c>
      <c r="E24" s="24">
        <v>4</v>
      </c>
      <c r="F24" s="63"/>
      <c r="G24" s="30">
        <f>E24*F24</f>
        <v>0</v>
      </c>
    </row>
    <row r="25" spans="2:9" ht="24.95" customHeight="1" x14ac:dyDescent="0.25">
      <c r="B25" s="38" t="s">
        <v>34</v>
      </c>
      <c r="C25" s="34" t="s">
        <v>84</v>
      </c>
      <c r="D25" s="26" t="s">
        <v>21</v>
      </c>
      <c r="E25" s="24">
        <v>4</v>
      </c>
      <c r="F25" s="63"/>
      <c r="G25" s="30">
        <f t="shared" ref="G25:G32" si="3">E25*F25</f>
        <v>0</v>
      </c>
    </row>
    <row r="26" spans="2:9" ht="24.95" customHeight="1" x14ac:dyDescent="0.25">
      <c r="B26" s="38" t="s">
        <v>35</v>
      </c>
      <c r="C26" s="34" t="s">
        <v>85</v>
      </c>
      <c r="D26" s="26" t="s">
        <v>21</v>
      </c>
      <c r="E26" s="24">
        <v>2</v>
      </c>
      <c r="F26" s="63"/>
      <c r="G26" s="30">
        <f t="shared" si="3"/>
        <v>0</v>
      </c>
    </row>
    <row r="27" spans="2:9" ht="24.95" customHeight="1" x14ac:dyDescent="0.25">
      <c r="B27" s="38" t="s">
        <v>36</v>
      </c>
      <c r="C27" s="34" t="s">
        <v>111</v>
      </c>
      <c r="D27" s="26" t="s">
        <v>21</v>
      </c>
      <c r="E27" s="24">
        <v>1</v>
      </c>
      <c r="F27" s="63"/>
      <c r="G27" s="30">
        <f t="shared" si="3"/>
        <v>0</v>
      </c>
    </row>
    <row r="28" spans="2:9" ht="24.95" customHeight="1" x14ac:dyDescent="0.25">
      <c r="B28" s="38" t="s">
        <v>37</v>
      </c>
      <c r="C28" s="34" t="s">
        <v>86</v>
      </c>
      <c r="D28" s="26" t="s">
        <v>21</v>
      </c>
      <c r="E28" s="24">
        <v>1</v>
      </c>
      <c r="F28" s="63"/>
      <c r="G28" s="30">
        <f t="shared" si="3"/>
        <v>0</v>
      </c>
    </row>
    <row r="29" spans="2:9" ht="24.95" customHeight="1" x14ac:dyDescent="0.25">
      <c r="B29" s="38" t="s">
        <v>38</v>
      </c>
      <c r="C29" s="34" t="s">
        <v>82</v>
      </c>
      <c r="D29" s="26" t="s">
        <v>21</v>
      </c>
      <c r="E29" s="24">
        <v>1</v>
      </c>
      <c r="F29" s="63"/>
      <c r="G29" s="30">
        <f t="shared" si="3"/>
        <v>0</v>
      </c>
    </row>
    <row r="30" spans="2:9" ht="24.95" customHeight="1" x14ac:dyDescent="0.25">
      <c r="B30" s="38" t="s">
        <v>39</v>
      </c>
      <c r="C30" s="38" t="s">
        <v>108</v>
      </c>
      <c r="D30" s="26" t="s">
        <v>21</v>
      </c>
      <c r="E30" s="24">
        <v>2</v>
      </c>
      <c r="F30" s="63"/>
      <c r="G30" s="30">
        <f t="shared" si="3"/>
        <v>0</v>
      </c>
    </row>
    <row r="31" spans="2:9" ht="24.95" customHeight="1" x14ac:dyDescent="0.25">
      <c r="B31" s="38" t="s">
        <v>40</v>
      </c>
      <c r="C31" s="38" t="s">
        <v>109</v>
      </c>
      <c r="D31" s="26" t="s">
        <v>21</v>
      </c>
      <c r="E31" s="24">
        <v>2</v>
      </c>
      <c r="F31" s="63"/>
      <c r="G31" s="30">
        <f t="shared" si="3"/>
        <v>0</v>
      </c>
    </row>
    <row r="32" spans="2:9" ht="24.95" customHeight="1" x14ac:dyDescent="0.25">
      <c r="B32" s="38" t="s">
        <v>41</v>
      </c>
      <c r="C32" s="34" t="s">
        <v>83</v>
      </c>
      <c r="D32" s="26" t="s">
        <v>21</v>
      </c>
      <c r="E32" s="24">
        <v>1</v>
      </c>
      <c r="F32" s="63"/>
      <c r="G32" s="30">
        <f t="shared" si="3"/>
        <v>0</v>
      </c>
    </row>
    <row r="33" spans="2:9" x14ac:dyDescent="0.25">
      <c r="B33" s="47"/>
      <c r="C33" s="65" t="s">
        <v>22</v>
      </c>
      <c r="D33" s="66"/>
      <c r="E33" s="67"/>
      <c r="F33" s="66"/>
      <c r="G33" s="48"/>
      <c r="H33" s="3"/>
      <c r="I33" s="3"/>
    </row>
    <row r="34" spans="2:9" ht="24.95" customHeight="1" x14ac:dyDescent="0.25">
      <c r="B34" s="38" t="s">
        <v>42</v>
      </c>
      <c r="C34" s="34" t="s">
        <v>87</v>
      </c>
      <c r="D34" s="26" t="s">
        <v>21</v>
      </c>
      <c r="E34" s="24">
        <v>1</v>
      </c>
      <c r="F34" s="63"/>
      <c r="G34" s="30">
        <f>E34*F34</f>
        <v>0</v>
      </c>
    </row>
    <row r="35" spans="2:9" ht="24.95" customHeight="1" x14ac:dyDescent="0.25">
      <c r="B35" s="38" t="s">
        <v>43</v>
      </c>
      <c r="C35" s="34" t="s">
        <v>88</v>
      </c>
      <c r="D35" s="26" t="s">
        <v>21</v>
      </c>
      <c r="E35" s="24">
        <v>1</v>
      </c>
      <c r="F35" s="63"/>
      <c r="G35" s="30">
        <f t="shared" ref="G35:G38" si="4">E35*F35</f>
        <v>0</v>
      </c>
    </row>
    <row r="36" spans="2:9" ht="24.95" customHeight="1" x14ac:dyDescent="0.25">
      <c r="B36" s="38" t="s">
        <v>44</v>
      </c>
      <c r="C36" s="34" t="s">
        <v>76</v>
      </c>
      <c r="D36" s="26" t="s">
        <v>21</v>
      </c>
      <c r="E36" s="24">
        <v>4</v>
      </c>
      <c r="F36" s="63"/>
      <c r="G36" s="30">
        <f t="shared" si="4"/>
        <v>0</v>
      </c>
    </row>
    <row r="37" spans="2:9" ht="24.95" customHeight="1" x14ac:dyDescent="0.25">
      <c r="B37" s="38" t="s">
        <v>45</v>
      </c>
      <c r="C37" s="34" t="s">
        <v>89</v>
      </c>
      <c r="D37" s="26" t="s">
        <v>21</v>
      </c>
      <c r="E37" s="24">
        <v>3</v>
      </c>
      <c r="F37" s="63"/>
      <c r="G37" s="30">
        <f t="shared" si="4"/>
        <v>0</v>
      </c>
    </row>
    <row r="38" spans="2:9" ht="24.95" customHeight="1" x14ac:dyDescent="0.25">
      <c r="B38" s="38" t="s">
        <v>46</v>
      </c>
      <c r="C38" s="34" t="s">
        <v>90</v>
      </c>
      <c r="D38" s="26" t="s">
        <v>21</v>
      </c>
      <c r="E38" s="24">
        <v>1</v>
      </c>
      <c r="F38" s="63"/>
      <c r="G38" s="30">
        <f t="shared" si="4"/>
        <v>0</v>
      </c>
    </row>
    <row r="39" spans="2:9" x14ac:dyDescent="0.25">
      <c r="B39" s="47"/>
      <c r="C39" s="41" t="s">
        <v>23</v>
      </c>
      <c r="D39" s="42"/>
      <c r="E39" s="43"/>
      <c r="F39" s="42"/>
      <c r="G39" s="48"/>
      <c r="H39" s="3"/>
      <c r="I39" s="3"/>
    </row>
    <row r="40" spans="2:9" ht="24.95" customHeight="1" x14ac:dyDescent="0.25">
      <c r="B40" s="38" t="s">
        <v>47</v>
      </c>
      <c r="C40" s="34" t="s">
        <v>75</v>
      </c>
      <c r="D40" s="26" t="s">
        <v>21</v>
      </c>
      <c r="E40" s="24">
        <v>6</v>
      </c>
      <c r="F40" s="63"/>
      <c r="G40" s="30">
        <f>E40*F40</f>
        <v>0</v>
      </c>
    </row>
    <row r="41" spans="2:9" ht="24.95" customHeight="1" x14ac:dyDescent="0.25">
      <c r="B41" s="38" t="s">
        <v>48</v>
      </c>
      <c r="C41" s="34" t="s">
        <v>91</v>
      </c>
      <c r="D41" s="26" t="s">
        <v>21</v>
      </c>
      <c r="E41" s="24">
        <v>1</v>
      </c>
      <c r="F41" s="63"/>
      <c r="G41" s="30">
        <f t="shared" ref="G41:G42" si="5">E41*F41</f>
        <v>0</v>
      </c>
    </row>
    <row r="42" spans="2:9" ht="24.95" customHeight="1" x14ac:dyDescent="0.25">
      <c r="B42" s="38" t="s">
        <v>49</v>
      </c>
      <c r="C42" s="34" t="s">
        <v>92</v>
      </c>
      <c r="D42" s="26" t="s">
        <v>21</v>
      </c>
      <c r="E42" s="24">
        <v>1</v>
      </c>
      <c r="F42" s="63"/>
      <c r="G42" s="30">
        <f t="shared" si="5"/>
        <v>0</v>
      </c>
    </row>
    <row r="43" spans="2:9" x14ac:dyDescent="0.25">
      <c r="B43" s="47"/>
      <c r="C43" s="41" t="s">
        <v>24</v>
      </c>
      <c r="D43" s="42"/>
      <c r="E43" s="43"/>
      <c r="F43" s="42"/>
      <c r="G43" s="48"/>
      <c r="H43" s="3"/>
      <c r="I43" s="3"/>
    </row>
    <row r="44" spans="2:9" ht="24.95" customHeight="1" x14ac:dyDescent="0.25">
      <c r="B44" s="38" t="s">
        <v>50</v>
      </c>
      <c r="C44" s="34" t="s">
        <v>93</v>
      </c>
      <c r="D44" s="26" t="s">
        <v>21</v>
      </c>
      <c r="E44" s="24">
        <v>2</v>
      </c>
      <c r="F44" s="63"/>
      <c r="G44" s="30">
        <f>E44*F44</f>
        <v>0</v>
      </c>
    </row>
    <row r="45" spans="2:9" ht="24.95" customHeight="1" x14ac:dyDescent="0.25">
      <c r="B45" s="38" t="s">
        <v>51</v>
      </c>
      <c r="C45" s="34" t="s">
        <v>74</v>
      </c>
      <c r="D45" s="26" t="s">
        <v>21</v>
      </c>
      <c r="E45" s="24">
        <v>5</v>
      </c>
      <c r="F45" s="63"/>
      <c r="G45" s="30">
        <f t="shared" ref="G45:G47" si="6">E45*F45</f>
        <v>0</v>
      </c>
    </row>
    <row r="46" spans="2:9" ht="24.95" customHeight="1" x14ac:dyDescent="0.25">
      <c r="B46" s="38" t="s">
        <v>52</v>
      </c>
      <c r="C46" s="34" t="s">
        <v>94</v>
      </c>
      <c r="D46" s="26" t="s">
        <v>21</v>
      </c>
      <c r="E46" s="24">
        <v>1</v>
      </c>
      <c r="F46" s="63"/>
      <c r="G46" s="30">
        <f t="shared" si="6"/>
        <v>0</v>
      </c>
    </row>
    <row r="47" spans="2:9" ht="24.95" customHeight="1" x14ac:dyDescent="0.25">
      <c r="B47" s="38" t="s">
        <v>53</v>
      </c>
      <c r="C47" s="34" t="s">
        <v>122</v>
      </c>
      <c r="D47" s="26" t="s">
        <v>21</v>
      </c>
      <c r="E47" s="24">
        <v>1</v>
      </c>
      <c r="F47" s="63"/>
      <c r="G47" s="30">
        <f t="shared" si="6"/>
        <v>0</v>
      </c>
    </row>
    <row r="48" spans="2:9" x14ac:dyDescent="0.25">
      <c r="B48" s="47"/>
      <c r="C48" s="41" t="s">
        <v>25</v>
      </c>
      <c r="D48" s="42"/>
      <c r="E48" s="43"/>
      <c r="F48" s="42"/>
      <c r="G48" s="48"/>
      <c r="H48" s="3"/>
      <c r="I48" s="3"/>
    </row>
    <row r="49" spans="2:9" ht="24.95" customHeight="1" x14ac:dyDescent="0.25">
      <c r="B49" s="64" t="s">
        <v>54</v>
      </c>
      <c r="C49" s="68" t="s">
        <v>95</v>
      </c>
      <c r="D49" s="69" t="s">
        <v>21</v>
      </c>
      <c r="E49" s="70">
        <v>1</v>
      </c>
      <c r="F49" s="63"/>
      <c r="G49" s="30">
        <f>E49*F49</f>
        <v>0</v>
      </c>
    </row>
    <row r="50" spans="2:9" ht="24.95" customHeight="1" x14ac:dyDescent="0.25">
      <c r="B50" s="38" t="s">
        <v>55</v>
      </c>
      <c r="C50" s="34" t="s">
        <v>96</v>
      </c>
      <c r="D50" s="26" t="s">
        <v>21</v>
      </c>
      <c r="E50" s="24">
        <v>1</v>
      </c>
      <c r="F50" s="63"/>
      <c r="G50" s="30">
        <f>E50*F50</f>
        <v>0</v>
      </c>
    </row>
    <row r="51" spans="2:9" x14ac:dyDescent="0.25">
      <c r="B51" s="49"/>
      <c r="C51" s="41" t="s">
        <v>26</v>
      </c>
      <c r="D51" s="42"/>
      <c r="E51" s="43"/>
      <c r="F51" s="42"/>
      <c r="G51" s="48"/>
      <c r="H51" s="3"/>
      <c r="I51" s="3"/>
    </row>
    <row r="52" spans="2:9" ht="24.95" customHeight="1" x14ac:dyDescent="0.25">
      <c r="B52" s="38" t="s">
        <v>62</v>
      </c>
      <c r="C52" s="34" t="s">
        <v>97</v>
      </c>
      <c r="D52" s="26" t="s">
        <v>21</v>
      </c>
      <c r="E52" s="24">
        <v>1</v>
      </c>
      <c r="F52" s="63"/>
      <c r="G52" s="30">
        <f>E52*F52</f>
        <v>0</v>
      </c>
    </row>
    <row r="53" spans="2:9" x14ac:dyDescent="0.25">
      <c r="B53" s="47"/>
      <c r="C53" s="41" t="s">
        <v>27</v>
      </c>
      <c r="D53" s="42"/>
      <c r="E53" s="43"/>
      <c r="F53" s="42"/>
      <c r="G53" s="48"/>
      <c r="H53" s="3"/>
      <c r="I53" s="3"/>
    </row>
    <row r="54" spans="2:9" ht="24.95" customHeight="1" x14ac:dyDescent="0.25">
      <c r="B54" s="38" t="s">
        <v>63</v>
      </c>
      <c r="C54" s="34" t="s">
        <v>77</v>
      </c>
      <c r="D54" s="26" t="s">
        <v>21</v>
      </c>
      <c r="E54" s="24">
        <v>4</v>
      </c>
      <c r="F54" s="63"/>
      <c r="G54" s="30">
        <f>E54*F54</f>
        <v>0</v>
      </c>
    </row>
    <row r="55" spans="2:9" ht="24.95" customHeight="1" x14ac:dyDescent="0.25">
      <c r="B55" s="38" t="s">
        <v>64</v>
      </c>
      <c r="C55" s="34" t="s">
        <v>110</v>
      </c>
      <c r="D55" s="26" t="s">
        <v>21</v>
      </c>
      <c r="E55" s="24">
        <v>1</v>
      </c>
      <c r="F55" s="63"/>
      <c r="G55" s="30">
        <f t="shared" ref="G55:G57" si="7">E55*F55</f>
        <v>0</v>
      </c>
    </row>
    <row r="56" spans="2:9" ht="24.95" customHeight="1" x14ac:dyDescent="0.25">
      <c r="B56" s="38" t="s">
        <v>65</v>
      </c>
      <c r="C56" s="34" t="s">
        <v>98</v>
      </c>
      <c r="D56" s="26" t="s">
        <v>21</v>
      </c>
      <c r="E56" s="24">
        <v>1</v>
      </c>
      <c r="F56" s="63"/>
      <c r="G56" s="30">
        <f t="shared" si="7"/>
        <v>0</v>
      </c>
    </row>
    <row r="57" spans="2:9" ht="24.95" customHeight="1" x14ac:dyDescent="0.25">
      <c r="B57" s="38" t="s">
        <v>66</v>
      </c>
      <c r="C57" s="34" t="s">
        <v>123</v>
      </c>
      <c r="D57" s="26" t="s">
        <v>21</v>
      </c>
      <c r="E57" s="24">
        <v>1</v>
      </c>
      <c r="F57" s="63"/>
      <c r="G57" s="30">
        <f t="shared" si="7"/>
        <v>0</v>
      </c>
    </row>
    <row r="58" spans="2:9" x14ac:dyDescent="0.25">
      <c r="B58" s="47"/>
      <c r="C58" s="65" t="s">
        <v>61</v>
      </c>
      <c r="D58" s="66"/>
      <c r="E58" s="67"/>
      <c r="F58" s="66"/>
      <c r="G58" s="71"/>
      <c r="H58" s="3"/>
      <c r="I58" s="3"/>
    </row>
    <row r="59" spans="2:9" ht="24.95" customHeight="1" x14ac:dyDescent="0.25">
      <c r="B59" s="38" t="s">
        <v>67</v>
      </c>
      <c r="C59" s="34" t="s">
        <v>99</v>
      </c>
      <c r="D59" s="26" t="s">
        <v>21</v>
      </c>
      <c r="E59" s="24">
        <v>1</v>
      </c>
      <c r="F59" s="63"/>
      <c r="G59" s="30">
        <f>E59*F59</f>
        <v>0</v>
      </c>
    </row>
    <row r="60" spans="2:9" x14ac:dyDescent="0.25">
      <c r="B60" s="47"/>
      <c r="C60" s="41" t="s">
        <v>103</v>
      </c>
      <c r="D60" s="42"/>
      <c r="E60" s="43"/>
      <c r="F60" s="42"/>
      <c r="G60" s="48"/>
      <c r="H60" s="3"/>
      <c r="I60" s="3"/>
    </row>
    <row r="61" spans="2:9" ht="24.95" customHeight="1" x14ac:dyDescent="0.25">
      <c r="B61" s="38" t="s">
        <v>68</v>
      </c>
      <c r="C61" s="34" t="s">
        <v>120</v>
      </c>
      <c r="D61" s="26" t="s">
        <v>21</v>
      </c>
      <c r="E61" s="24">
        <v>4</v>
      </c>
      <c r="F61" s="63"/>
      <c r="G61" s="30">
        <f>E61*F61</f>
        <v>0</v>
      </c>
    </row>
    <row r="62" spans="2:9" ht="24.95" customHeight="1" x14ac:dyDescent="0.25">
      <c r="B62" s="38" t="s">
        <v>69</v>
      </c>
      <c r="C62" s="31" t="s">
        <v>104</v>
      </c>
      <c r="D62" s="26" t="s">
        <v>21</v>
      </c>
      <c r="E62" s="24">
        <v>1</v>
      </c>
      <c r="F62" s="63"/>
      <c r="G62" s="30">
        <f t="shared" ref="G62:G63" si="8">E62*F62</f>
        <v>0</v>
      </c>
    </row>
    <row r="63" spans="2:9" ht="24.95" customHeight="1" x14ac:dyDescent="0.25">
      <c r="B63" s="38" t="s">
        <v>70</v>
      </c>
      <c r="C63" s="34" t="s">
        <v>105</v>
      </c>
      <c r="D63" s="26" t="s">
        <v>21</v>
      </c>
      <c r="E63" s="24">
        <v>1</v>
      </c>
      <c r="F63" s="63"/>
      <c r="G63" s="30">
        <f t="shared" si="8"/>
        <v>0</v>
      </c>
    </row>
    <row r="64" spans="2:9" x14ac:dyDescent="0.25">
      <c r="B64" s="47"/>
      <c r="C64" s="41" t="s">
        <v>107</v>
      </c>
      <c r="D64" s="42"/>
      <c r="E64" s="43"/>
      <c r="F64" s="42"/>
      <c r="G64" s="48"/>
    </row>
    <row r="65" spans="2:9" ht="24.95" customHeight="1" x14ac:dyDescent="0.25">
      <c r="B65" s="38" t="s">
        <v>71</v>
      </c>
      <c r="C65" s="34" t="s">
        <v>100</v>
      </c>
      <c r="D65" s="26" t="s">
        <v>21</v>
      </c>
      <c r="E65" s="24">
        <v>1</v>
      </c>
      <c r="F65" s="63"/>
      <c r="G65" s="30">
        <f>E65*F65</f>
        <v>0</v>
      </c>
    </row>
    <row r="66" spans="2:9" ht="24.95" customHeight="1" x14ac:dyDescent="0.25">
      <c r="B66" s="38" t="s">
        <v>72</v>
      </c>
      <c r="C66" s="34" t="s">
        <v>101</v>
      </c>
      <c r="D66" s="26" t="s">
        <v>21</v>
      </c>
      <c r="E66" s="24">
        <v>1</v>
      </c>
      <c r="F66" s="63"/>
      <c r="G66" s="30">
        <f t="shared" ref="G66:G67" si="9">E66*F66</f>
        <v>0</v>
      </c>
    </row>
    <row r="67" spans="2:9" ht="24.95" customHeight="1" x14ac:dyDescent="0.25">
      <c r="B67" s="38" t="s">
        <v>73</v>
      </c>
      <c r="C67" s="34" t="s">
        <v>78</v>
      </c>
      <c r="D67" s="26" t="s">
        <v>21</v>
      </c>
      <c r="E67" s="24">
        <v>1</v>
      </c>
      <c r="F67" s="63"/>
      <c r="G67" s="30">
        <f t="shared" si="9"/>
        <v>0</v>
      </c>
    </row>
    <row r="68" spans="2:9" x14ac:dyDescent="0.25">
      <c r="B68" s="47"/>
      <c r="C68" s="41" t="s">
        <v>28</v>
      </c>
      <c r="D68" s="42"/>
      <c r="E68" s="43"/>
      <c r="F68" s="42"/>
      <c r="G68" s="48"/>
    </row>
    <row r="69" spans="2:9" ht="24.95" customHeight="1" x14ac:dyDescent="0.25">
      <c r="B69" s="38" t="s">
        <v>106</v>
      </c>
      <c r="C69" s="34" t="s">
        <v>102</v>
      </c>
      <c r="D69" s="26" t="s">
        <v>21</v>
      </c>
      <c r="E69" s="24">
        <v>3</v>
      </c>
      <c r="F69" s="63"/>
      <c r="G69" s="30">
        <f>E69*F69</f>
        <v>0</v>
      </c>
    </row>
    <row r="70" spans="2:9" ht="24.95" customHeight="1" x14ac:dyDescent="0.25">
      <c r="B70" s="38" t="s">
        <v>112</v>
      </c>
      <c r="C70" s="34" t="s">
        <v>58</v>
      </c>
      <c r="D70" s="26" t="s">
        <v>21</v>
      </c>
      <c r="E70" s="24">
        <v>1</v>
      </c>
      <c r="F70" s="63"/>
      <c r="G70" s="30">
        <f>E70*F70</f>
        <v>0</v>
      </c>
    </row>
    <row r="71" spans="2:9" x14ac:dyDescent="0.25">
      <c r="B71" s="47"/>
      <c r="C71" s="41" t="s">
        <v>29</v>
      </c>
      <c r="D71" s="42"/>
      <c r="E71" s="43"/>
      <c r="F71" s="42"/>
      <c r="G71" s="48"/>
      <c r="H71" s="3"/>
      <c r="I71" s="3"/>
    </row>
    <row r="72" spans="2:9" ht="24.95" customHeight="1" thickBot="1" x14ac:dyDescent="0.3">
      <c r="B72" s="38" t="s">
        <v>113</v>
      </c>
      <c r="C72" s="34" t="s">
        <v>60</v>
      </c>
      <c r="D72" s="26" t="s">
        <v>21</v>
      </c>
      <c r="E72" s="24">
        <v>4</v>
      </c>
      <c r="F72" s="63"/>
      <c r="G72" s="30">
        <f>E72*F72</f>
        <v>0</v>
      </c>
    </row>
    <row r="73" spans="2:9" ht="24.95" customHeight="1" thickBot="1" x14ac:dyDescent="0.3">
      <c r="D73" s="8"/>
      <c r="E73" s="6"/>
      <c r="F73" s="73" t="s">
        <v>124</v>
      </c>
      <c r="G73" s="58">
        <f>SUM(G20:G72)</f>
        <v>0</v>
      </c>
      <c r="H73" s="9"/>
      <c r="I73" s="9"/>
    </row>
    <row r="74" spans="2:9" ht="17.25" customHeight="1" thickBot="1" x14ac:dyDescent="0.3">
      <c r="D74" s="8"/>
      <c r="E74" s="6"/>
      <c r="F74" s="7"/>
      <c r="G74" s="3"/>
      <c r="H74" s="9"/>
      <c r="I74" s="9"/>
    </row>
    <row r="75" spans="2:9" ht="24.95" customHeight="1" thickBot="1" x14ac:dyDescent="0.3">
      <c r="D75" s="51"/>
      <c r="E75" s="52"/>
      <c r="F75" s="53" t="s">
        <v>32</v>
      </c>
      <c r="G75" s="54">
        <f>G12+G17+G73</f>
        <v>0</v>
      </c>
      <c r="H75" s="9"/>
      <c r="I75" s="9"/>
    </row>
    <row r="76" spans="2:9" ht="19.5" customHeight="1" thickBot="1" x14ac:dyDescent="0.3">
      <c r="D76" s="31"/>
      <c r="E76" s="32"/>
      <c r="F76" s="39" t="s">
        <v>30</v>
      </c>
      <c r="G76" s="33">
        <v>0.22</v>
      </c>
      <c r="H76" s="9"/>
      <c r="I76" s="9"/>
    </row>
    <row r="77" spans="2:9" ht="24.95" customHeight="1" thickBot="1" x14ac:dyDescent="0.3">
      <c r="D77" s="51"/>
      <c r="E77" s="52"/>
      <c r="F77" s="55" t="s">
        <v>56</v>
      </c>
      <c r="G77" s="56">
        <f>G75*1.22</f>
        <v>0</v>
      </c>
      <c r="H77" s="9"/>
      <c r="I77" s="9"/>
    </row>
    <row r="78" spans="2:9" ht="6.95" customHeight="1" x14ac:dyDescent="0.25">
      <c r="E78" s="6"/>
      <c r="F78" s="10"/>
      <c r="G78" s="3"/>
      <c r="H78" s="9"/>
      <c r="I78" s="9"/>
    </row>
    <row r="79" spans="2:9" x14ac:dyDescent="0.25">
      <c r="E79" s="6"/>
      <c r="F79" s="10"/>
      <c r="G79" s="3"/>
      <c r="H79" s="9"/>
      <c r="I79" s="9"/>
    </row>
    <row r="80" spans="2:9" x14ac:dyDescent="0.25">
      <c r="B80" s="11"/>
      <c r="D80" s="8"/>
      <c r="E80" s="6"/>
      <c r="F80" s="8"/>
    </row>
    <row r="81" spans="2:11" ht="42.75" customHeight="1" x14ac:dyDescent="0.25">
      <c r="C81" s="85"/>
      <c r="D81" s="85"/>
      <c r="E81" s="85"/>
      <c r="F81" s="85"/>
      <c r="G81" s="85"/>
    </row>
    <row r="82" spans="2:11" ht="27" customHeight="1" x14ac:dyDescent="0.25">
      <c r="B82" s="59"/>
      <c r="C82" s="75"/>
      <c r="D82" s="76"/>
      <c r="E82" s="76"/>
      <c r="F82" s="82"/>
      <c r="G82" s="82"/>
    </row>
    <row r="83" spans="2:11" ht="15" customHeight="1" x14ac:dyDescent="0.25">
      <c r="B83" s="77"/>
      <c r="C83" s="78" t="s">
        <v>117</v>
      </c>
      <c r="D83" s="83" t="s">
        <v>118</v>
      </c>
      <c r="E83" s="83"/>
      <c r="F83" s="84" t="s">
        <v>119</v>
      </c>
      <c r="G83" s="84"/>
      <c r="H83" s="79"/>
      <c r="I83" s="79"/>
      <c r="J83" s="79"/>
      <c r="K83" s="79"/>
    </row>
  </sheetData>
  <mergeCells count="7">
    <mergeCell ref="B1:F1"/>
    <mergeCell ref="F82:G82"/>
    <mergeCell ref="D83:E83"/>
    <mergeCell ref="F83:G83"/>
    <mergeCell ref="C81:G81"/>
    <mergeCell ref="B3:D3"/>
    <mergeCell ref="B5:C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5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Ponudbeni predračun </vt:lpstr>
      <vt:lpstr>'Ponudbeni predračun '!Področje_tiskanja</vt:lpstr>
      <vt:lpstr>'Ponudbeni predračun '!Tiskanje_naslovov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Tanja Dermastja</cp:lastModifiedBy>
  <cp:lastPrinted>2019-09-17T07:15:31Z</cp:lastPrinted>
  <dcterms:created xsi:type="dcterms:W3CDTF">2015-10-12T07:06:10Z</dcterms:created>
  <dcterms:modified xsi:type="dcterms:W3CDTF">2023-10-02T06:24:46Z</dcterms:modified>
</cp:coreProperties>
</file>