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595" windowHeight="144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92" i="1" l="1"/>
  <c r="L93" i="1"/>
  <c r="L94" i="1"/>
  <c r="L95" i="1"/>
  <c r="L96" i="1"/>
  <c r="L97" i="1"/>
  <c r="L98" i="1"/>
  <c r="L99" i="1"/>
  <c r="L100" i="1"/>
  <c r="L85" i="1"/>
  <c r="L86" i="1"/>
  <c r="L87" i="1"/>
  <c r="L88" i="1"/>
  <c r="L89" i="1"/>
  <c r="L90" i="1"/>
  <c r="L91" i="1"/>
  <c r="L84" i="1"/>
  <c r="L83" i="1"/>
  <c r="L101" i="1"/>
  <c r="L102" i="1"/>
  <c r="L29" i="1"/>
  <c r="L82" i="1"/>
  <c r="L81" i="1"/>
  <c r="L79" i="1"/>
  <c r="L78" i="1"/>
  <c r="L77" i="1"/>
  <c r="L76" i="1"/>
  <c r="L75" i="1"/>
  <c r="L72" i="1"/>
  <c r="L71" i="1"/>
  <c r="L70" i="1"/>
  <c r="L68" i="1"/>
  <c r="L64" i="1"/>
  <c r="L60" i="1"/>
  <c r="L56" i="1"/>
  <c r="L52" i="1"/>
  <c r="L51" i="1"/>
  <c r="L50" i="1"/>
  <c r="L49" i="1"/>
  <c r="L48" i="1"/>
  <c r="L43" i="1"/>
  <c r="L36" i="1"/>
  <c r="L27" i="1"/>
  <c r="L22" i="1"/>
  <c r="L18" i="1"/>
  <c r="L16" i="1"/>
  <c r="L12" i="1"/>
  <c r="L11" i="1"/>
  <c r="L8" i="1"/>
  <c r="H11" i="1" l="1"/>
  <c r="L13" i="1" l="1"/>
  <c r="L103" i="1" l="1"/>
</calcChain>
</file>

<file path=xl/sharedStrings.xml><?xml version="1.0" encoding="utf-8"?>
<sst xmlns="http://schemas.openxmlformats.org/spreadsheetml/2006/main" count="303" uniqueCount="201">
  <si>
    <t>NAZIV IN OPIS</t>
  </si>
  <si>
    <t>ZAHTEVANA KAKOVOST</t>
  </si>
  <si>
    <t>ZAŽELJEN ALI PODOBEN ATRIKLU</t>
  </si>
  <si>
    <t>PREDVIDENA  EMBALAŽA</t>
  </si>
  <si>
    <t>mast za centralno mazanje</t>
  </si>
  <si>
    <t>18 kg</t>
  </si>
  <si>
    <t>mast univerzalna za vsestransko uporabo v motornih vozilih – kvaliteta za komunalna vozila in stroje</t>
  </si>
  <si>
    <t>Kapljišče &gt; 185st.C</t>
  </si>
  <si>
    <t>Mast za mazanje nadgradenj</t>
  </si>
  <si>
    <t>SOD 180 kg</t>
  </si>
  <si>
    <t>API GL-5</t>
  </si>
  <si>
    <t>SOD 200 l</t>
  </si>
  <si>
    <t xml:space="preserve">olje hipoidno  viskoznosti 85W – 90 </t>
  </si>
  <si>
    <t>olje za menjalnike SAE 80W</t>
  </si>
  <si>
    <t>API GL-4</t>
  </si>
  <si>
    <t>cisterna</t>
  </si>
  <si>
    <t>MIL- L-2105</t>
  </si>
  <si>
    <t>ZF TE-ML 17A</t>
  </si>
  <si>
    <t>olje za menjalnike SAE 75W80</t>
  </si>
  <si>
    <t>API GL-4, MAN 341 Z5</t>
  </si>
  <si>
    <t>20l</t>
  </si>
  <si>
    <t>olje motorno  SAE 15W – 40</t>
  </si>
  <si>
    <t>SAE 15W-40</t>
  </si>
  <si>
    <t>CUMMINS CES 20076/20077/20078</t>
  </si>
  <si>
    <t xml:space="preserve">cisterna </t>
  </si>
  <si>
    <t xml:space="preserve">olje motorno 10 W-40 za osebni program vozil </t>
  </si>
  <si>
    <t>60 L</t>
  </si>
  <si>
    <t>olje motorno 5W-40 za osebni program vozil</t>
  </si>
  <si>
    <t>60 l</t>
  </si>
  <si>
    <t>olje motorno za CNG vozila</t>
  </si>
  <si>
    <t xml:space="preserve">olje hidravlično  viskoznosti 22 </t>
  </si>
  <si>
    <t xml:space="preserve">DIN 51 524/3 HVLP </t>
  </si>
  <si>
    <t>Denison: HF-2, HF-0</t>
  </si>
  <si>
    <t>olje hidravlično viskoznosti 32</t>
  </si>
  <si>
    <t>olje hidravlično viskoznosti 46</t>
  </si>
  <si>
    <t>API GL-4, JDM J20C, CAT.TO-2</t>
  </si>
  <si>
    <t>10 l</t>
  </si>
  <si>
    <t>olje za gonila</t>
  </si>
  <si>
    <t>VG 150 , DIN51517/3:CLP</t>
  </si>
  <si>
    <t>VG 220, DIN51517/3:CLP</t>
  </si>
  <si>
    <t>olje za avtomatski menjalnik ATF</t>
  </si>
  <si>
    <t>Caterpillar TO-2</t>
  </si>
  <si>
    <t>olje za mazanje verig motornih žag</t>
  </si>
  <si>
    <t>1 L</t>
  </si>
  <si>
    <t>4 L</t>
  </si>
  <si>
    <t>0,5 l</t>
  </si>
  <si>
    <t>specialni bencin za čiščenje</t>
  </si>
  <si>
    <t>145 kg</t>
  </si>
  <si>
    <t xml:space="preserve">hladilna tekočina (koncentrat) </t>
  </si>
  <si>
    <t xml:space="preserve">hladilna tekočina Glacerol RX, Type D </t>
  </si>
  <si>
    <t>Renault 41-01-001/--T</t>
  </si>
  <si>
    <t>SPREJ ZA ČIŠČENJE ARMATURE RAZLIČNI VONJI</t>
  </si>
  <si>
    <t xml:space="preserve">Maxibrill antistatik sprej 600 ml </t>
  </si>
  <si>
    <t>600 ML</t>
  </si>
  <si>
    <t>SPREJ ZA ČIŠČENJE ARMATURE RAZLIČNI VONJI BREZ SILIKONA</t>
  </si>
  <si>
    <t xml:space="preserve">Spray Polibrill Oro 600 ml </t>
  </si>
  <si>
    <t>SPREJ ČISTILO ZAVOR</t>
  </si>
  <si>
    <t>Valvoline Brake Cleaner FG 500 ml</t>
  </si>
  <si>
    <t>500 ML</t>
  </si>
  <si>
    <t>SPREJ NA OSNOVI TEFLONA</t>
  </si>
  <si>
    <t xml:space="preserve">P.T.F.E. spray 400 ml </t>
  </si>
  <si>
    <t>400 ML</t>
  </si>
  <si>
    <t>SPREJ ODVIJAČ Z RAZPRŠILCEM</t>
  </si>
  <si>
    <t xml:space="preserve">WD-40 Smart Straw 450 ml </t>
  </si>
  <si>
    <t>450 ML</t>
  </si>
  <si>
    <t>SPREJ RAHLJALNIK VIJAKOV</t>
  </si>
  <si>
    <t>Eurosol odvijač 400 ml</t>
  </si>
  <si>
    <t xml:space="preserve">SPREJ ODSTRANJEVALEC VLAGE </t>
  </si>
  <si>
    <t>Castrol Penetrat WDP spray 400 ml</t>
  </si>
  <si>
    <t>SPREJ -TEKOČA MAST</t>
  </si>
  <si>
    <t>Spruhfett spray 400 ml</t>
  </si>
  <si>
    <t>MAST V KARTUŠAH ZA ROČNE MAZALICE</t>
  </si>
  <si>
    <t>0,4 KG</t>
  </si>
  <si>
    <t>MAST ZA LEŽAJE</t>
  </si>
  <si>
    <t>0,8 KG</t>
  </si>
  <si>
    <t>ČISTILO STEKEL Z RAZPRŠILCEM</t>
  </si>
  <si>
    <t xml:space="preserve">Čist.Stellex razpršilo 750 ml </t>
  </si>
  <si>
    <t>750 ML</t>
  </si>
  <si>
    <t>ČISTILO  ZA STROJNO ČIŠČENJE PODHODOV</t>
  </si>
  <si>
    <t>10 L</t>
  </si>
  <si>
    <t>MOČNO ČISTILO ZA PRANJE VOZIL</t>
  </si>
  <si>
    <t xml:space="preserve">1 L </t>
  </si>
  <si>
    <t>DESTILIRANA VODA</t>
  </si>
  <si>
    <t>50 L</t>
  </si>
  <si>
    <t>ZIMSKI VITREX</t>
  </si>
  <si>
    <t xml:space="preserve">Vitrex Truck 200 l -40*C </t>
  </si>
  <si>
    <t>ODSTRANJEVALEC VODNEGA KAMNA V VISOKOTLAČNIH ČISTILNIKIH</t>
  </si>
  <si>
    <t>CENA NA ENOTO MERE BREZ DDV</t>
  </si>
  <si>
    <t>PONUJENA EMBALAŽA</t>
  </si>
  <si>
    <t>______________________________________</t>
  </si>
  <si>
    <t>(Kraj in datum)</t>
  </si>
  <si>
    <t>Žig</t>
  </si>
  <si>
    <t>Izpolni ponudnik!</t>
  </si>
  <si>
    <t xml:space="preserve">               20L</t>
  </si>
  <si>
    <t>OLJE MOTORNO  5W-30</t>
  </si>
  <si>
    <t>OLJE  ZA MENJALNIKE 75W90</t>
  </si>
  <si>
    <t>OLJE  ZA MENJALNIKE RENAULT</t>
  </si>
  <si>
    <t>DIN 51502: GP 00/000 K-50 (ISO-L-XEBEB 00/000)</t>
  </si>
  <si>
    <t>ZF TE-ML 16C, 17B, 19B, 21A</t>
  </si>
  <si>
    <t>ACEA E7, A3/B4</t>
  </si>
  <si>
    <t xml:space="preserve">Petrol Premium Power 5W-40 </t>
  </si>
  <si>
    <t>API SN/CF, ACEA A3/B4, MB 229.5,  VW 502.00/505.00, Renault RN 0700/RN 0710</t>
  </si>
  <si>
    <t>Chevron DELO 400 NG SAE 15W-40</t>
  </si>
  <si>
    <t>ZF TE-ML 01E, 02E, 16P</t>
  </si>
  <si>
    <t>olje za mokre zavore SAE 80</t>
  </si>
  <si>
    <t>FORD MERCON/M2C138-CJ/M2C166-H</t>
  </si>
  <si>
    <t>API CI-4, CH-4</t>
  </si>
  <si>
    <t>Litij-kalcijeva mast NLGI 2, DIN 51502: KP2K-20</t>
  </si>
  <si>
    <t>CAT ECF-2 , MTU category 2</t>
  </si>
  <si>
    <t>Volvo 97303 (WB 101), MF CMS M1135/M1141/M1143/M1145</t>
  </si>
  <si>
    <t>GM Dextron IIIG, ALLISON C-4</t>
  </si>
  <si>
    <t>DIN 51502: KP2K-30 (ISO-L-XCCEB2)</t>
  </si>
  <si>
    <t xml:space="preserve"> kalcijev sulfonat kompleks, NLGI 1.5</t>
  </si>
  <si>
    <t>odobritev MB 228.3, odobritev MAN M 3275-1</t>
  </si>
  <si>
    <t>odobritev MB 228.51</t>
  </si>
  <si>
    <t>SAE 15W-40, odobritev Cummins CES 20085
 MB 226.9., Volvo CNG</t>
  </si>
  <si>
    <t>BIOLOŠKO RAZGRADLJIVO OLJE, več kot 60% po OECD 301F
SIST 1017</t>
  </si>
  <si>
    <t>100 / 140 ASTM D 1078</t>
  </si>
  <si>
    <t>odobritev MB 325.3</t>
  </si>
  <si>
    <t>odobritev MAN 324 SNF</t>
  </si>
  <si>
    <t>OKVIRNA DVOLETNA KOLIČINA</t>
  </si>
  <si>
    <t>(Naziv in podpis ponudnika)</t>
  </si>
  <si>
    <t>Skupna ponudbena cena v EUR brez DDV</t>
  </si>
  <si>
    <t>Informativni izračun DDV ________ %</t>
  </si>
  <si>
    <t>Skupna ponudbena cena v EUR z DDV</t>
  </si>
  <si>
    <t xml:space="preserve"> MAN 283 Li-P00</t>
  </si>
  <si>
    <t>MB 235.0</t>
  </si>
  <si>
    <t>MAN 341 E1/Z2</t>
  </si>
  <si>
    <t>MB 235.1</t>
  </si>
  <si>
    <t>SOD 205 l</t>
  </si>
  <si>
    <t xml:space="preserve">Multifak 264 EP 00/000 </t>
  </si>
  <si>
    <t>odobritev MB 264.0</t>
  </si>
  <si>
    <t xml:space="preserve">Olma LIS EP 2 </t>
  </si>
  <si>
    <t xml:space="preserve">Castrol Molub Alloy 6040/460-1.5 </t>
  </si>
  <si>
    <t xml:space="preserve">Petrol GL-5 85W-90 </t>
  </si>
  <si>
    <t xml:space="preserve">Petrol GL 4 80W </t>
  </si>
  <si>
    <t>Castrol Syntrans Z LL 75W-80</t>
  </si>
  <si>
    <t xml:space="preserve">Delo Gold Ultra E SAE 15W-40  </t>
  </si>
  <si>
    <t xml:space="preserve">Petrol Garant 10W-40 </t>
  </si>
  <si>
    <t xml:space="preserve">Olma Hydrolubric VGS 22  </t>
  </si>
  <si>
    <t xml:space="preserve">Olma Hydrolubric VGS 32  </t>
  </si>
  <si>
    <t xml:space="preserve">Olma Hydrolubric VGS 46 </t>
  </si>
  <si>
    <t xml:space="preserve">Petrol Agrotrak TDH Premium </t>
  </si>
  <si>
    <t xml:space="preserve">Olma Redol VG 150 </t>
  </si>
  <si>
    <t xml:space="preserve">Olma Redol VG 220 </t>
  </si>
  <si>
    <t xml:space="preserve">Petrol ATF Matic DX III </t>
  </si>
  <si>
    <t>Petrol Verigol bio plus</t>
  </si>
  <si>
    <t xml:space="preserve">Petrol Verigol bio plus </t>
  </si>
  <si>
    <t xml:space="preserve">Specialni bencin 100/140 </t>
  </si>
  <si>
    <t xml:space="preserve">Havoline XLC+B </t>
  </si>
  <si>
    <t xml:space="preserve">Freecor NRC </t>
  </si>
  <si>
    <t xml:space="preserve">Ma-eco MI PD LL 2 </t>
  </si>
  <si>
    <t xml:space="preserve">Kluthe HP 2000 </t>
  </si>
  <si>
    <t xml:space="preserve">Voda destilirana Petrol </t>
  </si>
  <si>
    <t xml:space="preserve">Kluthe Aditiv KW 406 </t>
  </si>
  <si>
    <t xml:space="preserve">Delo 400 RDS SAE 10W-40 </t>
  </si>
  <si>
    <t>ACEA E6/E7/E9, API CI-4</t>
  </si>
  <si>
    <t>odobritev MAN M 3477,</t>
  </si>
  <si>
    <t>Volvo VDS-3,  Renault Trucks RLD-2</t>
  </si>
  <si>
    <t>ACEA A3/B4,  API SN/CF, RN 0700/0710, VW 501.01/502.00/505.00</t>
  </si>
  <si>
    <t>olje zavorno  DOT 4 in DOT 5.1</t>
  </si>
  <si>
    <t>FMVSS No.116  DOT 4/DOT 5.1, SAE J 1703/1704 , ISO 4952 Class 6</t>
  </si>
  <si>
    <t>Petrol Brake Fluid DOT 4 &amp; 5.1</t>
  </si>
  <si>
    <t>Petrol Aquasol</t>
  </si>
  <si>
    <t>Delo 400 XLE HD SAE 10W-40</t>
  </si>
  <si>
    <t>Delo Syn-TDL SAE 75W-90</t>
  </si>
  <si>
    <t>API GL-4/ GL-5/ MT-1, MB 235.8, MAN 342 TYPE S1, VOLVO 97312, MB 235.8</t>
  </si>
  <si>
    <t>Delo Syn ATF HD</t>
  </si>
  <si>
    <t>Vickers: I-286-S, Vickers M-2950-S</t>
  </si>
  <si>
    <t>MAN 342 type M1</t>
  </si>
  <si>
    <t>Volvo VDS-3, MACK EO-N,  Renault Trucks RLD-2</t>
  </si>
  <si>
    <t>MTU Oil cat.egory 3.1, Deutz DQC IV-10 LA</t>
  </si>
  <si>
    <t>ISO 6 743/4 HV, ISO 11158 HV</t>
  </si>
  <si>
    <t>ISO 6 743/4 HV,  ISO 11158 HV</t>
  </si>
  <si>
    <t>mast za odprte zobnike</t>
  </si>
  <si>
    <t>CASTROL Molub Alloy  OG 936 SF Heavy SPRAY</t>
  </si>
  <si>
    <t>mast za odprte zobnike v spreju</t>
  </si>
  <si>
    <t>Delo 400 XLE HD SAE 5W-30</t>
  </si>
  <si>
    <t>OLJE MOTORNO 10W-40</t>
  </si>
  <si>
    <t>ZF TE-ML 03D/04D/14B/16L/16R/17C/20B/25B, MAN 339 V2/Z2,  MB 236.9</t>
  </si>
  <si>
    <t>ACEA E9/E7/E6/E4, API CJ-4, Volvo VDS 4, odobritev MB 228.51 in 228.31, odobritve MAN M 3477, M 3575, M 3271-1, Volvo VDS-4, Renault RLD-3, Mack EO-O Premium Plus</t>
  </si>
  <si>
    <t xml:space="preserve">ACEA E9/E6/E7/E4, API CJ-4, MAN M 3677, odobritev MB 228.51, SCANIA LDF 4, Iveco Euro VI, Renault RLD-3, </t>
  </si>
  <si>
    <t>0,4l</t>
  </si>
  <si>
    <t>SOD 205 L</t>
  </si>
  <si>
    <t>VG olja v masti: 460 mm2/s pri 40°C</t>
  </si>
  <si>
    <t>litijev kompleks, DIN 51825: KP2N-20, viskoznost olja v masti 220 mm2/s pri 40°C, Cincinnati P-64</t>
  </si>
  <si>
    <t xml:space="preserve">MOBIL GREASE XHP 222 </t>
  </si>
  <si>
    <t>Ponudnik zaokroži cene na enoto mere in skupno ponudbeno ceno na 2 (dve) decimalni mesti natančno.</t>
  </si>
  <si>
    <t>Popust v % (najmanj 15%)</t>
  </si>
  <si>
    <t>SKUPNA PONUDBENA CENA BREZ DDV (z vključenim popustom)</t>
  </si>
  <si>
    <t>CENA NA ENOTO MERE BREZ DDV S POPUSTOM</t>
  </si>
  <si>
    <t xml:space="preserve">Q8 Multi LCX 2 </t>
  </si>
  <si>
    <t>olje motorno  SAE 10W – 40            (EURO 5)</t>
  </si>
  <si>
    <t xml:space="preserve">Zap. št. </t>
  </si>
  <si>
    <r>
      <t>Ponudnik: _____________________________________________________________________________________________________________ (</t>
    </r>
    <r>
      <rPr>
        <i/>
        <sz val="11"/>
        <color theme="1"/>
        <rFont val="Tahoma"/>
        <family val="2"/>
        <charset val="238"/>
      </rPr>
      <t>naziv ponudnika</t>
    </r>
    <r>
      <rPr>
        <sz val="11"/>
        <color theme="1"/>
        <rFont val="Tahoma"/>
        <family val="2"/>
        <charset val="238"/>
      </rPr>
      <t>)</t>
    </r>
  </si>
  <si>
    <t>PONUJENI ARTIKEL (naziv (komercialno ime) ponujenega artikla)</t>
  </si>
  <si>
    <t>ENOTA MERE</t>
  </si>
  <si>
    <t>KG</t>
  </si>
  <si>
    <t>L</t>
  </si>
  <si>
    <t>Ponudbeni predračun št. ……………….. z dne ………………. za javno naročilo št. VKS-118/19 - Dobava maziv po sklopih, Sklop 1: MAZIVA IN TEKOČINE ZA TOVORNA VOZILA IN DELOVNE STROJE</t>
  </si>
  <si>
    <t>20 L ali 50 L ali 200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</si>
</sst>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5" fillId="0" borderId="5" xfId="0" applyFont="1" applyBorder="1"/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23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/>
    <xf numFmtId="0" fontId="6" fillId="3" borderId="28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/>
    <xf numFmtId="0" fontId="6" fillId="3" borderId="21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3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3" borderId="28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6" fillId="3" borderId="28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0" fontId="6" fillId="3" borderId="31" xfId="0" applyFont="1" applyFill="1" applyBorder="1" applyAlignment="1">
      <alignment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/>
    <xf numFmtId="0" fontId="4" fillId="0" borderId="2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28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" fontId="5" fillId="0" borderId="16" xfId="0" applyNumberFormat="1" applyFont="1" applyBorder="1"/>
    <xf numFmtId="0" fontId="4" fillId="0" borderId="4" xfId="0" applyFont="1" applyBorder="1" applyAlignment="1"/>
    <xf numFmtId="0" fontId="4" fillId="0" borderId="4" xfId="0" applyFont="1" applyBorder="1"/>
    <xf numFmtId="0" fontId="4" fillId="0" borderId="0" xfId="0" applyFont="1" applyAlignment="1"/>
    <xf numFmtId="0" fontId="7" fillId="0" borderId="0" xfId="0" applyFont="1"/>
    <xf numFmtId="0" fontId="6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/>
    <xf numFmtId="0" fontId="4" fillId="0" borderId="4" xfId="0" applyFont="1" applyBorder="1" applyAlignment="1"/>
    <xf numFmtId="4" fontId="4" fillId="3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3" borderId="21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5" fillId="0" borderId="6" xfId="0" applyFont="1" applyBorder="1" applyAlignment="1"/>
    <xf numFmtId="0" fontId="9" fillId="0" borderId="0" xfId="0" applyFont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4" fontId="4" fillId="0" borderId="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/>
    <xf numFmtId="0" fontId="4" fillId="0" borderId="17" xfId="0" applyFont="1" applyBorder="1" applyAlignment="1"/>
    <xf numFmtId="164" fontId="4" fillId="0" borderId="1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4" fontId="5" fillId="0" borderId="1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10" xfId="0" applyFont="1" applyFill="1" applyBorder="1" applyAlignment="1"/>
    <xf numFmtId="4" fontId="4" fillId="3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  <xf numFmtId="0" fontId="4" fillId="3" borderId="27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21" xfId="0" applyFont="1" applyFill="1" applyBorder="1"/>
    <xf numFmtId="3" fontId="4" fillId="0" borderId="1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workbookViewId="0">
      <selection activeCell="C96" sqref="C96"/>
    </sheetView>
  </sheetViews>
  <sheetFormatPr defaultColWidth="9.140625" defaultRowHeight="18.75" x14ac:dyDescent="0.3"/>
  <cols>
    <col min="1" max="1" width="9.140625" style="1"/>
    <col min="2" max="2" width="44.5703125" style="1" customWidth="1"/>
    <col min="3" max="3" width="66.85546875" style="1" customWidth="1"/>
    <col min="4" max="4" width="0.140625" style="1" customWidth="1"/>
    <col min="5" max="5" width="32.7109375" style="2" customWidth="1"/>
    <col min="6" max="6" width="16.28515625" style="2" customWidth="1"/>
    <col min="7" max="7" width="16.42578125" style="2" customWidth="1"/>
    <col min="8" max="8" width="16.140625" style="3" customWidth="1"/>
    <col min="9" max="11" width="14.5703125" style="1" customWidth="1"/>
    <col min="12" max="12" width="16.28515625" style="1" customWidth="1"/>
    <col min="13" max="13" width="15.5703125" style="1" customWidth="1"/>
    <col min="14" max="14" width="16.28515625" style="1" customWidth="1"/>
    <col min="15" max="15" width="18.7109375" style="1" customWidth="1"/>
    <col min="16" max="16384" width="9.140625" style="1"/>
  </cols>
  <sheetData>
    <row r="1" spans="1:14" x14ac:dyDescent="0.3">
      <c r="A1" s="94" t="s">
        <v>199</v>
      </c>
    </row>
    <row r="3" spans="1:14" x14ac:dyDescent="0.3">
      <c r="A3" s="11" t="s">
        <v>194</v>
      </c>
    </row>
    <row r="5" spans="1:14" x14ac:dyDescent="0.3">
      <c r="A5" s="7" t="s">
        <v>187</v>
      </c>
    </row>
    <row r="6" spans="1:14" ht="30" x14ac:dyDescent="0.3">
      <c r="A6" s="11"/>
      <c r="B6" s="11"/>
      <c r="C6" s="11"/>
      <c r="D6" s="11"/>
      <c r="E6" s="89"/>
      <c r="F6" s="89"/>
      <c r="G6" s="89"/>
      <c r="H6" s="93"/>
      <c r="I6" s="110" t="s">
        <v>92</v>
      </c>
      <c r="J6" s="110"/>
      <c r="K6" s="110" t="s">
        <v>92</v>
      </c>
      <c r="L6" s="110" t="s">
        <v>92</v>
      </c>
      <c r="M6" s="110" t="s">
        <v>92</v>
      </c>
      <c r="N6" s="110" t="s">
        <v>92</v>
      </c>
    </row>
    <row r="7" spans="1:14" ht="99.75" customHeight="1" thickBot="1" x14ac:dyDescent="0.35">
      <c r="A7" s="8" t="s">
        <v>193</v>
      </c>
      <c r="B7" s="9" t="s">
        <v>0</v>
      </c>
      <c r="C7" s="10" t="s">
        <v>1</v>
      </c>
      <c r="D7" s="11"/>
      <c r="E7" s="12" t="s">
        <v>2</v>
      </c>
      <c r="F7" s="12" t="s">
        <v>196</v>
      </c>
      <c r="G7" s="12" t="s">
        <v>120</v>
      </c>
      <c r="H7" s="13" t="s">
        <v>3</v>
      </c>
      <c r="I7" s="13" t="s">
        <v>87</v>
      </c>
      <c r="J7" s="13" t="s">
        <v>188</v>
      </c>
      <c r="K7" s="13" t="s">
        <v>190</v>
      </c>
      <c r="L7" s="13" t="s">
        <v>189</v>
      </c>
      <c r="M7" s="13" t="s">
        <v>195</v>
      </c>
      <c r="N7" s="13" t="s">
        <v>88</v>
      </c>
    </row>
    <row r="8" spans="1:14" x14ac:dyDescent="0.3">
      <c r="A8" s="188">
        <v>1</v>
      </c>
      <c r="B8" s="149" t="s">
        <v>4</v>
      </c>
      <c r="C8" s="14" t="s">
        <v>97</v>
      </c>
      <c r="D8" s="15"/>
      <c r="E8" s="142" t="s">
        <v>130</v>
      </c>
      <c r="F8" s="157" t="s">
        <v>197</v>
      </c>
      <c r="G8" s="152">
        <v>1200</v>
      </c>
      <c r="H8" s="142" t="s">
        <v>5</v>
      </c>
      <c r="I8" s="115"/>
      <c r="J8" s="130"/>
      <c r="K8" s="118"/>
      <c r="L8" s="115">
        <f>G8*K8</f>
        <v>0</v>
      </c>
      <c r="M8" s="118"/>
      <c r="N8" s="121"/>
    </row>
    <row r="9" spans="1:14" x14ac:dyDescent="0.3">
      <c r="A9" s="189"/>
      <c r="B9" s="150"/>
      <c r="C9" s="16" t="s">
        <v>131</v>
      </c>
      <c r="D9" s="17"/>
      <c r="E9" s="143"/>
      <c r="F9" s="158"/>
      <c r="G9" s="143"/>
      <c r="H9" s="143"/>
      <c r="I9" s="116"/>
      <c r="J9" s="119"/>
      <c r="K9" s="124"/>
      <c r="L9" s="116"/>
      <c r="M9" s="119"/>
      <c r="N9" s="122"/>
    </row>
    <row r="10" spans="1:14" ht="19.5" thickBot="1" x14ac:dyDescent="0.35">
      <c r="A10" s="190"/>
      <c r="B10" s="151"/>
      <c r="C10" s="18" t="s">
        <v>125</v>
      </c>
      <c r="D10" s="19"/>
      <c r="E10" s="144"/>
      <c r="F10" s="159"/>
      <c r="G10" s="144"/>
      <c r="H10" s="144"/>
      <c r="I10" s="117"/>
      <c r="J10" s="120"/>
      <c r="K10" s="125"/>
      <c r="L10" s="117"/>
      <c r="M10" s="120"/>
      <c r="N10" s="123"/>
    </row>
    <row r="11" spans="1:14" s="6" customFormat="1" ht="29.25" thickBot="1" x14ac:dyDescent="0.35">
      <c r="A11" s="95">
        <v>2</v>
      </c>
      <c r="B11" s="20" t="s">
        <v>4</v>
      </c>
      <c r="C11" s="21" t="s">
        <v>185</v>
      </c>
      <c r="D11" s="22"/>
      <c r="E11" s="21" t="s">
        <v>186</v>
      </c>
      <c r="F11" s="21" t="s">
        <v>197</v>
      </c>
      <c r="G11" s="23">
        <v>1000</v>
      </c>
      <c r="H11" s="21" t="str">
        <f>$H$8</f>
        <v>18 kg</v>
      </c>
      <c r="I11" s="25"/>
      <c r="J11" s="24"/>
      <c r="K11" s="25"/>
      <c r="L11" s="25">
        <f>G11*K11</f>
        <v>0</v>
      </c>
      <c r="M11" s="26"/>
      <c r="N11" s="27"/>
    </row>
    <row r="12" spans="1:14" s="6" customFormat="1" ht="42.75" customHeight="1" thickBot="1" x14ac:dyDescent="0.35">
      <c r="A12" s="95">
        <v>3</v>
      </c>
      <c r="B12" s="20" t="s">
        <v>174</v>
      </c>
      <c r="C12" s="21" t="s">
        <v>176</v>
      </c>
      <c r="D12" s="28"/>
      <c r="E12" s="21" t="s">
        <v>175</v>
      </c>
      <c r="F12" s="21" t="s">
        <v>198</v>
      </c>
      <c r="G12" s="21">
        <v>100</v>
      </c>
      <c r="H12" s="21" t="s">
        <v>182</v>
      </c>
      <c r="I12" s="25"/>
      <c r="J12" s="24"/>
      <c r="K12" s="25"/>
      <c r="L12" s="25">
        <f>G12*K12</f>
        <v>0</v>
      </c>
      <c r="M12" s="26"/>
      <c r="N12" s="27"/>
    </row>
    <row r="13" spans="1:14" x14ac:dyDescent="0.3">
      <c r="A13" s="188">
        <v>4</v>
      </c>
      <c r="B13" s="149" t="s">
        <v>6</v>
      </c>
      <c r="C13" s="29"/>
      <c r="D13" s="15"/>
      <c r="E13" s="142" t="s">
        <v>132</v>
      </c>
      <c r="F13" s="157" t="s">
        <v>197</v>
      </c>
      <c r="G13" s="142">
        <v>200</v>
      </c>
      <c r="H13" s="142" t="s">
        <v>5</v>
      </c>
      <c r="I13" s="115"/>
      <c r="J13" s="130"/>
      <c r="K13" s="118"/>
      <c r="L13" s="115">
        <f>G13*I13</f>
        <v>0</v>
      </c>
      <c r="M13" s="118"/>
      <c r="N13" s="121"/>
    </row>
    <row r="14" spans="1:14" x14ac:dyDescent="0.3">
      <c r="A14" s="189"/>
      <c r="B14" s="150"/>
      <c r="C14" s="16" t="s">
        <v>111</v>
      </c>
      <c r="D14" s="17"/>
      <c r="E14" s="143"/>
      <c r="F14" s="158"/>
      <c r="G14" s="143"/>
      <c r="H14" s="143"/>
      <c r="I14" s="116"/>
      <c r="J14" s="119"/>
      <c r="K14" s="124"/>
      <c r="L14" s="116"/>
      <c r="M14" s="119"/>
      <c r="N14" s="122"/>
    </row>
    <row r="15" spans="1:14" ht="19.5" customHeight="1" thickBot="1" x14ac:dyDescent="0.35">
      <c r="A15" s="190"/>
      <c r="B15" s="151"/>
      <c r="C15" s="18" t="s">
        <v>7</v>
      </c>
      <c r="D15" s="19"/>
      <c r="E15" s="144"/>
      <c r="F15" s="159"/>
      <c r="G15" s="144"/>
      <c r="H15" s="144"/>
      <c r="I15" s="117"/>
      <c r="J15" s="120"/>
      <c r="K15" s="125"/>
      <c r="L15" s="117"/>
      <c r="M15" s="120"/>
      <c r="N15" s="123"/>
    </row>
    <row r="16" spans="1:14" ht="27.75" customHeight="1" x14ac:dyDescent="0.3">
      <c r="A16" s="188">
        <v>5</v>
      </c>
      <c r="B16" s="149" t="s">
        <v>8</v>
      </c>
      <c r="C16" s="29" t="s">
        <v>112</v>
      </c>
      <c r="D16" s="15"/>
      <c r="E16" s="142" t="s">
        <v>133</v>
      </c>
      <c r="F16" s="157" t="s">
        <v>197</v>
      </c>
      <c r="G16" s="152">
        <v>2000</v>
      </c>
      <c r="H16" s="142" t="s">
        <v>9</v>
      </c>
      <c r="I16" s="115"/>
      <c r="J16" s="130"/>
      <c r="K16" s="118"/>
      <c r="L16" s="115">
        <f>G16*K16</f>
        <v>0</v>
      </c>
      <c r="M16" s="118"/>
      <c r="N16" s="121"/>
    </row>
    <row r="17" spans="1:14" ht="25.5" customHeight="1" thickBot="1" x14ac:dyDescent="0.35">
      <c r="A17" s="190"/>
      <c r="B17" s="151"/>
      <c r="C17" s="18" t="s">
        <v>184</v>
      </c>
      <c r="D17" s="19"/>
      <c r="E17" s="144"/>
      <c r="F17" s="159"/>
      <c r="G17" s="144"/>
      <c r="H17" s="144"/>
      <c r="I17" s="117"/>
      <c r="J17" s="120"/>
      <c r="K17" s="125"/>
      <c r="L17" s="117"/>
      <c r="M17" s="120"/>
      <c r="N17" s="123"/>
    </row>
    <row r="18" spans="1:14" x14ac:dyDescent="0.3">
      <c r="A18" s="188">
        <v>6</v>
      </c>
      <c r="B18" s="149" t="s">
        <v>12</v>
      </c>
      <c r="C18" s="29" t="s">
        <v>10</v>
      </c>
      <c r="D18" s="15"/>
      <c r="E18" s="142" t="s">
        <v>134</v>
      </c>
      <c r="F18" s="157" t="s">
        <v>198</v>
      </c>
      <c r="G18" s="152">
        <v>1600</v>
      </c>
      <c r="H18" s="142" t="s">
        <v>129</v>
      </c>
      <c r="I18" s="115"/>
      <c r="J18" s="130"/>
      <c r="K18" s="118"/>
      <c r="L18" s="115">
        <f>G18*K18</f>
        <v>0</v>
      </c>
      <c r="M18" s="118"/>
      <c r="N18" s="121"/>
    </row>
    <row r="19" spans="1:14" x14ac:dyDescent="0.3">
      <c r="A19" s="189"/>
      <c r="B19" s="150"/>
      <c r="C19" s="16" t="s">
        <v>98</v>
      </c>
      <c r="D19" s="17"/>
      <c r="E19" s="143"/>
      <c r="F19" s="158"/>
      <c r="G19" s="143"/>
      <c r="H19" s="155"/>
      <c r="I19" s="116"/>
      <c r="J19" s="119"/>
      <c r="K19" s="124"/>
      <c r="L19" s="116"/>
      <c r="M19" s="119"/>
      <c r="N19" s="122"/>
    </row>
    <row r="20" spans="1:14" x14ac:dyDescent="0.3">
      <c r="A20" s="189"/>
      <c r="B20" s="150"/>
      <c r="C20" s="16" t="s">
        <v>126</v>
      </c>
      <c r="D20" s="17"/>
      <c r="E20" s="143"/>
      <c r="F20" s="158"/>
      <c r="G20" s="143"/>
      <c r="H20" s="155"/>
      <c r="I20" s="116"/>
      <c r="J20" s="119"/>
      <c r="K20" s="124"/>
      <c r="L20" s="116"/>
      <c r="M20" s="119"/>
      <c r="N20" s="122"/>
    </row>
    <row r="21" spans="1:14" ht="19.5" thickBot="1" x14ac:dyDescent="0.35">
      <c r="A21" s="190"/>
      <c r="B21" s="151"/>
      <c r="C21" s="18" t="s">
        <v>169</v>
      </c>
      <c r="D21" s="19"/>
      <c r="E21" s="144"/>
      <c r="F21" s="159"/>
      <c r="G21" s="144"/>
      <c r="H21" s="156"/>
      <c r="I21" s="117"/>
      <c r="J21" s="120"/>
      <c r="K21" s="125"/>
      <c r="L21" s="117"/>
      <c r="M21" s="120"/>
      <c r="N21" s="123"/>
    </row>
    <row r="22" spans="1:14" x14ac:dyDescent="0.3">
      <c r="A22" s="188">
        <v>7</v>
      </c>
      <c r="B22" s="160" t="s">
        <v>13</v>
      </c>
      <c r="C22" s="30" t="s">
        <v>14</v>
      </c>
      <c r="D22" s="15"/>
      <c r="E22" s="163" t="s">
        <v>135</v>
      </c>
      <c r="F22" s="169" t="s">
        <v>198</v>
      </c>
      <c r="G22" s="166">
        <v>2000</v>
      </c>
      <c r="H22" s="163" t="s">
        <v>129</v>
      </c>
      <c r="I22" s="115"/>
      <c r="J22" s="130"/>
      <c r="K22" s="118"/>
      <c r="L22" s="115">
        <f>G22*K22</f>
        <v>0</v>
      </c>
      <c r="M22" s="118"/>
      <c r="N22" s="121"/>
    </row>
    <row r="23" spans="1:14" x14ac:dyDescent="0.3">
      <c r="A23" s="189"/>
      <c r="B23" s="161"/>
      <c r="C23" s="31" t="s">
        <v>16</v>
      </c>
      <c r="D23" s="17"/>
      <c r="E23" s="164"/>
      <c r="F23" s="158"/>
      <c r="G23" s="164"/>
      <c r="H23" s="164"/>
      <c r="I23" s="116"/>
      <c r="J23" s="119"/>
      <c r="K23" s="124"/>
      <c r="L23" s="116"/>
      <c r="M23" s="119"/>
      <c r="N23" s="122"/>
    </row>
    <row r="24" spans="1:14" x14ac:dyDescent="0.3">
      <c r="A24" s="189"/>
      <c r="B24" s="161"/>
      <c r="C24" s="31" t="s">
        <v>128</v>
      </c>
      <c r="D24" s="17"/>
      <c r="E24" s="164"/>
      <c r="F24" s="158"/>
      <c r="G24" s="164"/>
      <c r="H24" s="164"/>
      <c r="I24" s="116"/>
      <c r="J24" s="119"/>
      <c r="K24" s="124"/>
      <c r="L24" s="116"/>
      <c r="M24" s="119"/>
      <c r="N24" s="122"/>
    </row>
    <row r="25" spans="1:14" x14ac:dyDescent="0.3">
      <c r="A25" s="189"/>
      <c r="B25" s="161"/>
      <c r="C25" s="32" t="s">
        <v>127</v>
      </c>
      <c r="D25" s="17"/>
      <c r="E25" s="164"/>
      <c r="F25" s="158"/>
      <c r="G25" s="164"/>
      <c r="H25" s="164"/>
      <c r="I25" s="116"/>
      <c r="J25" s="119"/>
      <c r="K25" s="124"/>
      <c r="L25" s="116"/>
      <c r="M25" s="119"/>
      <c r="N25" s="122"/>
    </row>
    <row r="26" spans="1:14" ht="19.5" thickBot="1" x14ac:dyDescent="0.35">
      <c r="A26" s="190"/>
      <c r="B26" s="162"/>
      <c r="C26" s="33" t="s">
        <v>17</v>
      </c>
      <c r="D26" s="19"/>
      <c r="E26" s="165"/>
      <c r="F26" s="159"/>
      <c r="G26" s="165"/>
      <c r="H26" s="165"/>
      <c r="I26" s="117"/>
      <c r="J26" s="120"/>
      <c r="K26" s="125"/>
      <c r="L26" s="117"/>
      <c r="M26" s="120"/>
      <c r="N26" s="123"/>
    </row>
    <row r="27" spans="1:14" x14ac:dyDescent="0.3">
      <c r="A27" s="188">
        <v>8</v>
      </c>
      <c r="B27" s="167" t="s">
        <v>18</v>
      </c>
      <c r="C27" s="34" t="s">
        <v>19</v>
      </c>
      <c r="D27" s="15"/>
      <c r="E27" s="153" t="s">
        <v>136</v>
      </c>
      <c r="F27" s="170" t="s">
        <v>198</v>
      </c>
      <c r="G27" s="153">
        <v>400</v>
      </c>
      <c r="H27" s="153" t="s">
        <v>20</v>
      </c>
      <c r="I27" s="115"/>
      <c r="J27" s="130"/>
      <c r="K27" s="118"/>
      <c r="L27" s="115">
        <f>G27*K27</f>
        <v>0</v>
      </c>
      <c r="M27" s="118"/>
      <c r="N27" s="121"/>
    </row>
    <row r="28" spans="1:14" ht="19.5" thickBot="1" x14ac:dyDescent="0.35">
      <c r="A28" s="190"/>
      <c r="B28" s="168"/>
      <c r="C28" s="35" t="s">
        <v>103</v>
      </c>
      <c r="D28" s="19"/>
      <c r="E28" s="154"/>
      <c r="F28" s="159"/>
      <c r="G28" s="154"/>
      <c r="H28" s="154"/>
      <c r="I28" s="117"/>
      <c r="J28" s="120"/>
      <c r="K28" s="125"/>
      <c r="L28" s="117"/>
      <c r="M28" s="120"/>
      <c r="N28" s="123"/>
    </row>
    <row r="29" spans="1:14" s="5" customFormat="1" x14ac:dyDescent="0.3">
      <c r="A29" s="193">
        <v>9</v>
      </c>
      <c r="B29" s="171" t="s">
        <v>21</v>
      </c>
      <c r="C29" s="36" t="s">
        <v>22</v>
      </c>
      <c r="D29" s="37"/>
      <c r="E29" s="174" t="s">
        <v>137</v>
      </c>
      <c r="F29" s="178" t="s">
        <v>198</v>
      </c>
      <c r="G29" s="177">
        <v>3000</v>
      </c>
      <c r="H29" s="174" t="s">
        <v>15</v>
      </c>
      <c r="I29" s="146"/>
      <c r="J29" s="145"/>
      <c r="K29" s="139"/>
      <c r="L29" s="146">
        <f>G29*K29</f>
        <v>0</v>
      </c>
      <c r="M29" s="139"/>
      <c r="N29" s="136"/>
    </row>
    <row r="30" spans="1:14" s="5" customFormat="1" x14ac:dyDescent="0.3">
      <c r="A30" s="189"/>
      <c r="B30" s="172"/>
      <c r="C30" s="38" t="s">
        <v>99</v>
      </c>
      <c r="D30" s="39"/>
      <c r="E30" s="175"/>
      <c r="F30" s="158"/>
      <c r="G30" s="175"/>
      <c r="H30" s="175"/>
      <c r="I30" s="147"/>
      <c r="J30" s="119"/>
      <c r="K30" s="124"/>
      <c r="L30" s="147"/>
      <c r="M30" s="140"/>
      <c r="N30" s="137"/>
    </row>
    <row r="31" spans="1:14" s="5" customFormat="1" x14ac:dyDescent="0.3">
      <c r="A31" s="189"/>
      <c r="B31" s="172"/>
      <c r="C31" s="38" t="s">
        <v>106</v>
      </c>
      <c r="D31" s="39"/>
      <c r="E31" s="175"/>
      <c r="F31" s="158"/>
      <c r="G31" s="175"/>
      <c r="H31" s="175"/>
      <c r="I31" s="147"/>
      <c r="J31" s="119"/>
      <c r="K31" s="124"/>
      <c r="L31" s="147"/>
      <c r="M31" s="140"/>
      <c r="N31" s="137"/>
    </row>
    <row r="32" spans="1:14" s="5" customFormat="1" x14ac:dyDescent="0.3">
      <c r="A32" s="189"/>
      <c r="B32" s="172"/>
      <c r="C32" s="38" t="s">
        <v>113</v>
      </c>
      <c r="D32" s="39"/>
      <c r="E32" s="175"/>
      <c r="F32" s="158"/>
      <c r="G32" s="175"/>
      <c r="H32" s="175"/>
      <c r="I32" s="147"/>
      <c r="J32" s="119"/>
      <c r="K32" s="124"/>
      <c r="L32" s="147"/>
      <c r="M32" s="140"/>
      <c r="N32" s="137"/>
    </row>
    <row r="33" spans="1:14" s="5" customFormat="1" x14ac:dyDescent="0.3">
      <c r="A33" s="189"/>
      <c r="B33" s="172"/>
      <c r="C33" s="38" t="s">
        <v>170</v>
      </c>
      <c r="D33" s="39"/>
      <c r="E33" s="175"/>
      <c r="F33" s="158"/>
      <c r="G33" s="175"/>
      <c r="H33" s="175"/>
      <c r="I33" s="147"/>
      <c r="J33" s="119"/>
      <c r="K33" s="124"/>
      <c r="L33" s="147"/>
      <c r="M33" s="140"/>
      <c r="N33" s="137"/>
    </row>
    <row r="34" spans="1:14" s="5" customFormat="1" x14ac:dyDescent="0.3">
      <c r="A34" s="189"/>
      <c r="B34" s="172"/>
      <c r="C34" s="38" t="s">
        <v>23</v>
      </c>
      <c r="D34" s="39"/>
      <c r="E34" s="175"/>
      <c r="F34" s="158"/>
      <c r="G34" s="175"/>
      <c r="H34" s="175"/>
      <c r="I34" s="147"/>
      <c r="J34" s="119"/>
      <c r="K34" s="124"/>
      <c r="L34" s="147"/>
      <c r="M34" s="140"/>
      <c r="N34" s="137"/>
    </row>
    <row r="35" spans="1:14" s="5" customFormat="1" ht="19.5" thickBot="1" x14ac:dyDescent="0.35">
      <c r="A35" s="190"/>
      <c r="B35" s="173"/>
      <c r="C35" s="40" t="s">
        <v>108</v>
      </c>
      <c r="D35" s="41"/>
      <c r="E35" s="176"/>
      <c r="F35" s="159"/>
      <c r="G35" s="176"/>
      <c r="H35" s="176"/>
      <c r="I35" s="148"/>
      <c r="J35" s="120"/>
      <c r="K35" s="125"/>
      <c r="L35" s="148"/>
      <c r="M35" s="141"/>
      <c r="N35" s="138"/>
    </row>
    <row r="36" spans="1:14" x14ac:dyDescent="0.3">
      <c r="A36" s="188">
        <v>10</v>
      </c>
      <c r="B36" s="160" t="s">
        <v>21</v>
      </c>
      <c r="C36" s="30" t="s">
        <v>22</v>
      </c>
      <c r="D36" s="15"/>
      <c r="E36" s="163" t="s">
        <v>137</v>
      </c>
      <c r="F36" s="169" t="s">
        <v>198</v>
      </c>
      <c r="G36" s="166">
        <v>1000</v>
      </c>
      <c r="H36" s="163" t="s">
        <v>129</v>
      </c>
      <c r="I36" s="115"/>
      <c r="J36" s="130"/>
      <c r="K36" s="118"/>
      <c r="L36" s="115">
        <f>G36*K36</f>
        <v>0</v>
      </c>
      <c r="M36" s="118"/>
      <c r="N36" s="121"/>
    </row>
    <row r="37" spans="1:14" x14ac:dyDescent="0.3">
      <c r="A37" s="189"/>
      <c r="B37" s="161"/>
      <c r="C37" s="31" t="s">
        <v>99</v>
      </c>
      <c r="D37" s="17"/>
      <c r="E37" s="164"/>
      <c r="F37" s="158"/>
      <c r="G37" s="164"/>
      <c r="H37" s="164"/>
      <c r="I37" s="116"/>
      <c r="J37" s="119"/>
      <c r="K37" s="124"/>
      <c r="L37" s="116"/>
      <c r="M37" s="119"/>
      <c r="N37" s="122"/>
    </row>
    <row r="38" spans="1:14" x14ac:dyDescent="0.3">
      <c r="A38" s="189"/>
      <c r="B38" s="161"/>
      <c r="C38" s="31" t="s">
        <v>106</v>
      </c>
      <c r="D38" s="17"/>
      <c r="E38" s="164"/>
      <c r="F38" s="158"/>
      <c r="G38" s="164"/>
      <c r="H38" s="164"/>
      <c r="I38" s="116"/>
      <c r="J38" s="119"/>
      <c r="K38" s="124"/>
      <c r="L38" s="116"/>
      <c r="M38" s="119"/>
      <c r="N38" s="122"/>
    </row>
    <row r="39" spans="1:14" x14ac:dyDescent="0.3">
      <c r="A39" s="189"/>
      <c r="B39" s="161"/>
      <c r="C39" s="31" t="s">
        <v>113</v>
      </c>
      <c r="D39" s="17"/>
      <c r="E39" s="164"/>
      <c r="F39" s="158"/>
      <c r="G39" s="164"/>
      <c r="H39" s="164"/>
      <c r="I39" s="116"/>
      <c r="J39" s="119"/>
      <c r="K39" s="124"/>
      <c r="L39" s="116"/>
      <c r="M39" s="119"/>
      <c r="N39" s="122"/>
    </row>
    <row r="40" spans="1:14" x14ac:dyDescent="0.3">
      <c r="A40" s="189"/>
      <c r="B40" s="161"/>
      <c r="C40" s="31" t="s">
        <v>170</v>
      </c>
      <c r="D40" s="17"/>
      <c r="E40" s="164"/>
      <c r="F40" s="158"/>
      <c r="G40" s="164"/>
      <c r="H40" s="164"/>
      <c r="I40" s="116"/>
      <c r="J40" s="119"/>
      <c r="K40" s="124"/>
      <c r="L40" s="116"/>
      <c r="M40" s="119"/>
      <c r="N40" s="122"/>
    </row>
    <row r="41" spans="1:14" x14ac:dyDescent="0.3">
      <c r="A41" s="189"/>
      <c r="B41" s="161"/>
      <c r="C41" s="31" t="s">
        <v>23</v>
      </c>
      <c r="D41" s="17"/>
      <c r="E41" s="164"/>
      <c r="F41" s="158"/>
      <c r="G41" s="164"/>
      <c r="H41" s="164"/>
      <c r="I41" s="116"/>
      <c r="J41" s="119"/>
      <c r="K41" s="124"/>
      <c r="L41" s="116"/>
      <c r="M41" s="119"/>
      <c r="N41" s="122"/>
    </row>
    <row r="42" spans="1:14" ht="19.5" thickBot="1" x14ac:dyDescent="0.35">
      <c r="A42" s="190"/>
      <c r="B42" s="162"/>
      <c r="C42" s="42" t="s">
        <v>108</v>
      </c>
      <c r="D42" s="19"/>
      <c r="E42" s="165"/>
      <c r="F42" s="159"/>
      <c r="G42" s="165"/>
      <c r="H42" s="165"/>
      <c r="I42" s="117"/>
      <c r="J42" s="120"/>
      <c r="K42" s="125"/>
      <c r="L42" s="117"/>
      <c r="M42" s="120"/>
      <c r="N42" s="123"/>
    </row>
    <row r="43" spans="1:14" x14ac:dyDescent="0.3">
      <c r="A43" s="119">
        <v>11</v>
      </c>
      <c r="B43" s="182" t="s">
        <v>192</v>
      </c>
      <c r="C43" s="43" t="s">
        <v>156</v>
      </c>
      <c r="D43" s="11"/>
      <c r="E43" s="179" t="s">
        <v>155</v>
      </c>
      <c r="F43" s="169" t="s">
        <v>198</v>
      </c>
      <c r="G43" s="181">
        <v>12000</v>
      </c>
      <c r="H43" s="179" t="s">
        <v>24</v>
      </c>
      <c r="I43" s="126"/>
      <c r="J43" s="187"/>
      <c r="K43" s="124"/>
      <c r="L43" s="126">
        <f>G43*K43</f>
        <v>0</v>
      </c>
      <c r="M43" s="124"/>
      <c r="N43" s="128"/>
    </row>
    <row r="44" spans="1:14" x14ac:dyDescent="0.3">
      <c r="A44" s="119"/>
      <c r="B44" s="183"/>
      <c r="C44" s="31" t="s">
        <v>114</v>
      </c>
      <c r="D44" s="11"/>
      <c r="E44" s="164"/>
      <c r="F44" s="158"/>
      <c r="G44" s="164"/>
      <c r="H44" s="164"/>
      <c r="I44" s="116"/>
      <c r="J44" s="119"/>
      <c r="K44" s="124"/>
      <c r="L44" s="116"/>
      <c r="M44" s="119"/>
      <c r="N44" s="122"/>
    </row>
    <row r="45" spans="1:14" x14ac:dyDescent="0.3">
      <c r="A45" s="119"/>
      <c r="B45" s="183"/>
      <c r="C45" s="31" t="s">
        <v>157</v>
      </c>
      <c r="D45" s="11"/>
      <c r="E45" s="164"/>
      <c r="F45" s="158"/>
      <c r="G45" s="164"/>
      <c r="H45" s="164"/>
      <c r="I45" s="116"/>
      <c r="J45" s="119"/>
      <c r="K45" s="124"/>
      <c r="L45" s="116"/>
      <c r="M45" s="119"/>
      <c r="N45" s="122"/>
    </row>
    <row r="46" spans="1:14" x14ac:dyDescent="0.3">
      <c r="A46" s="119"/>
      <c r="B46" s="183"/>
      <c r="C46" s="32" t="s">
        <v>158</v>
      </c>
      <c r="D46" s="11"/>
      <c r="E46" s="164"/>
      <c r="F46" s="158"/>
      <c r="G46" s="164"/>
      <c r="H46" s="164"/>
      <c r="I46" s="116"/>
      <c r="J46" s="119"/>
      <c r="K46" s="124"/>
      <c r="L46" s="116"/>
      <c r="M46" s="119"/>
      <c r="N46" s="122"/>
    </row>
    <row r="47" spans="1:14" ht="19.5" thickBot="1" x14ac:dyDescent="0.35">
      <c r="A47" s="119"/>
      <c r="B47" s="183"/>
      <c r="C47" s="44" t="s">
        <v>171</v>
      </c>
      <c r="D47" s="11"/>
      <c r="E47" s="180"/>
      <c r="F47" s="159"/>
      <c r="G47" s="180"/>
      <c r="H47" s="180"/>
      <c r="I47" s="127"/>
      <c r="J47" s="119"/>
      <c r="K47" s="124"/>
      <c r="L47" s="127"/>
      <c r="M47" s="119"/>
      <c r="N47" s="129"/>
    </row>
    <row r="48" spans="1:14" ht="30.75" thickBot="1" x14ac:dyDescent="0.35">
      <c r="A48" s="96">
        <v>12</v>
      </c>
      <c r="B48" s="45" t="s">
        <v>25</v>
      </c>
      <c r="C48" s="46" t="s">
        <v>159</v>
      </c>
      <c r="D48" s="47"/>
      <c r="E48" s="48" t="s">
        <v>138</v>
      </c>
      <c r="F48" s="48" t="s">
        <v>198</v>
      </c>
      <c r="G48" s="49">
        <v>480</v>
      </c>
      <c r="H48" s="49" t="s">
        <v>26</v>
      </c>
      <c r="I48" s="51"/>
      <c r="J48" s="50"/>
      <c r="K48" s="51"/>
      <c r="L48" s="51">
        <f>G48*K48</f>
        <v>0</v>
      </c>
      <c r="M48" s="51"/>
      <c r="N48" s="52"/>
    </row>
    <row r="49" spans="1:14" ht="19.5" thickBot="1" x14ac:dyDescent="0.35">
      <c r="A49" s="96">
        <v>13</v>
      </c>
      <c r="B49" s="53" t="s">
        <v>27</v>
      </c>
      <c r="C49" s="54" t="s">
        <v>101</v>
      </c>
      <c r="D49" s="47"/>
      <c r="E49" s="55" t="s">
        <v>100</v>
      </c>
      <c r="F49" s="55" t="s">
        <v>198</v>
      </c>
      <c r="G49" s="56">
        <v>360</v>
      </c>
      <c r="H49" s="56" t="s">
        <v>28</v>
      </c>
      <c r="I49" s="51"/>
      <c r="J49" s="50"/>
      <c r="K49" s="51"/>
      <c r="L49" s="51">
        <f>G49*K49</f>
        <v>0</v>
      </c>
      <c r="M49" s="51"/>
      <c r="N49" s="52"/>
    </row>
    <row r="50" spans="1:14" s="4" customFormat="1" ht="30.75" thickBot="1" x14ac:dyDescent="0.35">
      <c r="A50" s="97">
        <v>14</v>
      </c>
      <c r="B50" s="57" t="s">
        <v>29</v>
      </c>
      <c r="C50" s="21" t="s">
        <v>115</v>
      </c>
      <c r="D50" s="22"/>
      <c r="E50" s="58" t="s">
        <v>102</v>
      </c>
      <c r="F50" s="58" t="s">
        <v>198</v>
      </c>
      <c r="G50" s="59">
        <v>2000</v>
      </c>
      <c r="H50" s="60" t="s">
        <v>15</v>
      </c>
      <c r="I50" s="62"/>
      <c r="J50" s="61"/>
      <c r="K50" s="62"/>
      <c r="L50" s="62">
        <f>G50*K50</f>
        <v>0</v>
      </c>
      <c r="M50" s="62"/>
      <c r="N50" s="63"/>
    </row>
    <row r="51" spans="1:14" ht="30.75" thickBot="1" x14ac:dyDescent="0.35">
      <c r="A51" s="98">
        <v>15</v>
      </c>
      <c r="B51" s="64" t="s">
        <v>29</v>
      </c>
      <c r="C51" s="65" t="s">
        <v>115</v>
      </c>
      <c r="D51" s="66"/>
      <c r="E51" s="67" t="s">
        <v>102</v>
      </c>
      <c r="F51" s="67"/>
      <c r="G51" s="68">
        <v>800</v>
      </c>
      <c r="H51" s="69" t="s">
        <v>183</v>
      </c>
      <c r="I51" s="99"/>
      <c r="J51" s="70"/>
      <c r="K51" s="99"/>
      <c r="L51" s="71">
        <f>G51*K51</f>
        <v>0</v>
      </c>
      <c r="M51" s="71"/>
      <c r="N51" s="72"/>
    </row>
    <row r="52" spans="1:14" x14ac:dyDescent="0.3">
      <c r="A52" s="188">
        <v>16</v>
      </c>
      <c r="B52" s="160" t="s">
        <v>30</v>
      </c>
      <c r="C52" s="30" t="s">
        <v>31</v>
      </c>
      <c r="D52" s="15"/>
      <c r="E52" s="163" t="s">
        <v>139</v>
      </c>
      <c r="F52" s="169" t="s">
        <v>198</v>
      </c>
      <c r="G52" s="163">
        <v>800</v>
      </c>
      <c r="H52" s="163" t="s">
        <v>129</v>
      </c>
      <c r="I52" s="115"/>
      <c r="J52" s="130"/>
      <c r="K52" s="118"/>
      <c r="L52" s="115">
        <f>G52*K52</f>
        <v>0</v>
      </c>
      <c r="M52" s="118"/>
      <c r="N52" s="121"/>
    </row>
    <row r="53" spans="1:14" x14ac:dyDescent="0.3">
      <c r="A53" s="189"/>
      <c r="B53" s="161"/>
      <c r="C53" s="31" t="s">
        <v>172</v>
      </c>
      <c r="D53" s="17"/>
      <c r="E53" s="164"/>
      <c r="F53" s="158"/>
      <c r="G53" s="164"/>
      <c r="H53" s="164"/>
      <c r="I53" s="116"/>
      <c r="J53" s="119"/>
      <c r="K53" s="124"/>
      <c r="L53" s="116"/>
      <c r="M53" s="124"/>
      <c r="N53" s="122"/>
    </row>
    <row r="54" spans="1:14" x14ac:dyDescent="0.3">
      <c r="A54" s="189"/>
      <c r="B54" s="161"/>
      <c r="C54" s="31" t="s">
        <v>32</v>
      </c>
      <c r="D54" s="17"/>
      <c r="E54" s="164"/>
      <c r="F54" s="158"/>
      <c r="G54" s="164"/>
      <c r="H54" s="164"/>
      <c r="I54" s="116"/>
      <c r="J54" s="119"/>
      <c r="K54" s="124"/>
      <c r="L54" s="116"/>
      <c r="M54" s="124"/>
      <c r="N54" s="122"/>
    </row>
    <row r="55" spans="1:14" ht="19.5" thickBot="1" x14ac:dyDescent="0.35">
      <c r="A55" s="190"/>
      <c r="B55" s="162"/>
      <c r="C55" s="42" t="s">
        <v>168</v>
      </c>
      <c r="D55" s="19"/>
      <c r="E55" s="165"/>
      <c r="F55" s="159"/>
      <c r="G55" s="165"/>
      <c r="H55" s="165"/>
      <c r="I55" s="117"/>
      <c r="J55" s="120"/>
      <c r="K55" s="125"/>
      <c r="L55" s="117"/>
      <c r="M55" s="125"/>
      <c r="N55" s="123"/>
    </row>
    <row r="56" spans="1:14" x14ac:dyDescent="0.3">
      <c r="A56" s="119">
        <v>17</v>
      </c>
      <c r="B56" s="184" t="s">
        <v>33</v>
      </c>
      <c r="C56" s="43" t="s">
        <v>31</v>
      </c>
      <c r="D56" s="11"/>
      <c r="E56" s="179" t="s">
        <v>140</v>
      </c>
      <c r="F56" s="169" t="s">
        <v>198</v>
      </c>
      <c r="G56" s="181">
        <v>12000</v>
      </c>
      <c r="H56" s="179" t="s">
        <v>24</v>
      </c>
      <c r="I56" s="126"/>
      <c r="J56" s="187"/>
      <c r="K56" s="124"/>
      <c r="L56" s="126">
        <f>G56*K56</f>
        <v>0</v>
      </c>
      <c r="M56" s="124"/>
      <c r="N56" s="128"/>
    </row>
    <row r="57" spans="1:14" x14ac:dyDescent="0.3">
      <c r="A57" s="119"/>
      <c r="B57" s="161"/>
      <c r="C57" s="31" t="s">
        <v>173</v>
      </c>
      <c r="D57" s="11"/>
      <c r="E57" s="164"/>
      <c r="F57" s="158"/>
      <c r="G57" s="164"/>
      <c r="H57" s="164"/>
      <c r="I57" s="116"/>
      <c r="J57" s="119"/>
      <c r="K57" s="124"/>
      <c r="L57" s="116"/>
      <c r="M57" s="124"/>
      <c r="N57" s="122"/>
    </row>
    <row r="58" spans="1:14" x14ac:dyDescent="0.3">
      <c r="A58" s="119"/>
      <c r="B58" s="161"/>
      <c r="C58" s="31" t="s">
        <v>32</v>
      </c>
      <c r="D58" s="11"/>
      <c r="E58" s="164"/>
      <c r="F58" s="158"/>
      <c r="G58" s="164"/>
      <c r="H58" s="164"/>
      <c r="I58" s="116"/>
      <c r="J58" s="119"/>
      <c r="K58" s="124"/>
      <c r="L58" s="116"/>
      <c r="M58" s="124"/>
      <c r="N58" s="122"/>
    </row>
    <row r="59" spans="1:14" ht="19.5" thickBot="1" x14ac:dyDescent="0.35">
      <c r="A59" s="119"/>
      <c r="B59" s="185"/>
      <c r="C59" s="44" t="s">
        <v>168</v>
      </c>
      <c r="D59" s="11"/>
      <c r="E59" s="180"/>
      <c r="F59" s="159"/>
      <c r="G59" s="180"/>
      <c r="H59" s="180"/>
      <c r="I59" s="127"/>
      <c r="J59" s="119"/>
      <c r="K59" s="124"/>
      <c r="L59" s="127"/>
      <c r="M59" s="124"/>
      <c r="N59" s="129"/>
    </row>
    <row r="60" spans="1:14" x14ac:dyDescent="0.3">
      <c r="A60" s="188">
        <v>18</v>
      </c>
      <c r="B60" s="171" t="s">
        <v>33</v>
      </c>
      <c r="C60" s="111" t="s">
        <v>31</v>
      </c>
      <c r="D60" s="37"/>
      <c r="E60" s="174" t="s">
        <v>140</v>
      </c>
      <c r="F60" s="178" t="s">
        <v>198</v>
      </c>
      <c r="G60" s="177">
        <v>2000</v>
      </c>
      <c r="H60" s="163" t="s">
        <v>129</v>
      </c>
      <c r="I60" s="115"/>
      <c r="J60" s="130"/>
      <c r="K60" s="118"/>
      <c r="L60" s="115">
        <f>G60*K60</f>
        <v>0</v>
      </c>
      <c r="M60" s="118"/>
      <c r="N60" s="121"/>
    </row>
    <row r="61" spans="1:14" x14ac:dyDescent="0.3">
      <c r="A61" s="189"/>
      <c r="B61" s="172"/>
      <c r="C61" s="112" t="s">
        <v>173</v>
      </c>
      <c r="D61" s="39"/>
      <c r="E61" s="175"/>
      <c r="F61" s="191"/>
      <c r="G61" s="175"/>
      <c r="H61" s="164"/>
      <c r="I61" s="116"/>
      <c r="J61" s="119"/>
      <c r="K61" s="124"/>
      <c r="L61" s="116"/>
      <c r="M61" s="124"/>
      <c r="N61" s="122"/>
    </row>
    <row r="62" spans="1:14" x14ac:dyDescent="0.3">
      <c r="A62" s="189"/>
      <c r="B62" s="172"/>
      <c r="C62" s="112" t="s">
        <v>32</v>
      </c>
      <c r="D62" s="39"/>
      <c r="E62" s="175"/>
      <c r="F62" s="191"/>
      <c r="G62" s="175"/>
      <c r="H62" s="164"/>
      <c r="I62" s="116"/>
      <c r="J62" s="119"/>
      <c r="K62" s="124"/>
      <c r="L62" s="116"/>
      <c r="M62" s="124"/>
      <c r="N62" s="122"/>
    </row>
    <row r="63" spans="1:14" ht="19.5" thickBot="1" x14ac:dyDescent="0.35">
      <c r="A63" s="190"/>
      <c r="B63" s="173"/>
      <c r="C63" s="113" t="s">
        <v>168</v>
      </c>
      <c r="D63" s="41"/>
      <c r="E63" s="176"/>
      <c r="F63" s="192"/>
      <c r="G63" s="176"/>
      <c r="H63" s="165"/>
      <c r="I63" s="117"/>
      <c r="J63" s="120"/>
      <c r="K63" s="125"/>
      <c r="L63" s="117"/>
      <c r="M63" s="125"/>
      <c r="N63" s="123"/>
    </row>
    <row r="64" spans="1:14" x14ac:dyDescent="0.3">
      <c r="A64" s="188">
        <v>19</v>
      </c>
      <c r="B64" s="160" t="s">
        <v>34</v>
      </c>
      <c r="C64" s="30" t="s">
        <v>31</v>
      </c>
      <c r="D64" s="15"/>
      <c r="E64" s="163" t="s">
        <v>141</v>
      </c>
      <c r="F64" s="169" t="s">
        <v>198</v>
      </c>
      <c r="G64" s="166">
        <v>2800</v>
      </c>
      <c r="H64" s="163" t="s">
        <v>129</v>
      </c>
      <c r="I64" s="115"/>
      <c r="J64" s="130"/>
      <c r="K64" s="118"/>
      <c r="L64" s="115">
        <f>G64*K64</f>
        <v>0</v>
      </c>
      <c r="M64" s="118"/>
      <c r="N64" s="121"/>
    </row>
    <row r="65" spans="1:14" x14ac:dyDescent="0.3">
      <c r="A65" s="189"/>
      <c r="B65" s="161"/>
      <c r="C65" s="31" t="s">
        <v>173</v>
      </c>
      <c r="D65" s="17"/>
      <c r="E65" s="164"/>
      <c r="F65" s="158"/>
      <c r="G65" s="164"/>
      <c r="H65" s="164"/>
      <c r="I65" s="116"/>
      <c r="J65" s="119"/>
      <c r="K65" s="124"/>
      <c r="L65" s="116"/>
      <c r="M65" s="124"/>
      <c r="N65" s="122"/>
    </row>
    <row r="66" spans="1:14" x14ac:dyDescent="0.3">
      <c r="A66" s="189"/>
      <c r="B66" s="161"/>
      <c r="C66" s="31" t="s">
        <v>32</v>
      </c>
      <c r="D66" s="17"/>
      <c r="E66" s="164"/>
      <c r="F66" s="158"/>
      <c r="G66" s="164"/>
      <c r="H66" s="164"/>
      <c r="I66" s="116"/>
      <c r="J66" s="119"/>
      <c r="K66" s="124"/>
      <c r="L66" s="116"/>
      <c r="M66" s="124"/>
      <c r="N66" s="122"/>
    </row>
    <row r="67" spans="1:14" ht="19.5" thickBot="1" x14ac:dyDescent="0.35">
      <c r="A67" s="190"/>
      <c r="B67" s="162"/>
      <c r="C67" s="42" t="s">
        <v>168</v>
      </c>
      <c r="D67" s="19"/>
      <c r="E67" s="165"/>
      <c r="F67" s="159"/>
      <c r="G67" s="165"/>
      <c r="H67" s="165"/>
      <c r="I67" s="117"/>
      <c r="J67" s="120"/>
      <c r="K67" s="125"/>
      <c r="L67" s="117"/>
      <c r="M67" s="125"/>
      <c r="N67" s="123"/>
    </row>
    <row r="68" spans="1:14" x14ac:dyDescent="0.3">
      <c r="A68" s="188">
        <v>20</v>
      </c>
      <c r="B68" s="149" t="s">
        <v>104</v>
      </c>
      <c r="C68" s="29" t="s">
        <v>35</v>
      </c>
      <c r="D68" s="15"/>
      <c r="E68" s="142" t="s">
        <v>142</v>
      </c>
      <c r="F68" s="157" t="s">
        <v>198</v>
      </c>
      <c r="G68" s="142">
        <v>400</v>
      </c>
      <c r="H68" s="142" t="s">
        <v>36</v>
      </c>
      <c r="I68" s="115"/>
      <c r="J68" s="130"/>
      <c r="K68" s="118"/>
      <c r="L68" s="115">
        <f>G68*K68</f>
        <v>0</v>
      </c>
      <c r="M68" s="118"/>
      <c r="N68" s="121"/>
    </row>
    <row r="69" spans="1:14" ht="38.25" customHeight="1" thickBot="1" x14ac:dyDescent="0.35">
      <c r="A69" s="190"/>
      <c r="B69" s="151"/>
      <c r="C69" s="18" t="s">
        <v>109</v>
      </c>
      <c r="D69" s="19"/>
      <c r="E69" s="144"/>
      <c r="F69" s="159"/>
      <c r="G69" s="144"/>
      <c r="H69" s="144"/>
      <c r="I69" s="117"/>
      <c r="J69" s="120"/>
      <c r="K69" s="125"/>
      <c r="L69" s="117"/>
      <c r="M69" s="125"/>
      <c r="N69" s="123"/>
    </row>
    <row r="70" spans="1:14" ht="19.5" thickBot="1" x14ac:dyDescent="0.35">
      <c r="A70" s="96">
        <v>21</v>
      </c>
      <c r="B70" s="73" t="s">
        <v>37</v>
      </c>
      <c r="C70" s="74" t="s">
        <v>38</v>
      </c>
      <c r="D70" s="47"/>
      <c r="E70" s="75" t="s">
        <v>143</v>
      </c>
      <c r="F70" s="48" t="s">
        <v>198</v>
      </c>
      <c r="G70" s="74">
        <v>60</v>
      </c>
      <c r="H70" s="74" t="s">
        <v>36</v>
      </c>
      <c r="I70" s="51"/>
      <c r="J70" s="50"/>
      <c r="K70" s="51"/>
      <c r="L70" s="51">
        <f>G70*K70</f>
        <v>0</v>
      </c>
      <c r="M70" s="51"/>
      <c r="N70" s="52"/>
    </row>
    <row r="71" spans="1:14" ht="19.5" thickBot="1" x14ac:dyDescent="0.35">
      <c r="A71" s="96">
        <v>22</v>
      </c>
      <c r="B71" s="73" t="s">
        <v>37</v>
      </c>
      <c r="C71" s="74" t="s">
        <v>39</v>
      </c>
      <c r="D71" s="47"/>
      <c r="E71" s="75" t="s">
        <v>144</v>
      </c>
      <c r="F71" s="48" t="s">
        <v>198</v>
      </c>
      <c r="G71" s="74">
        <v>60</v>
      </c>
      <c r="H71" s="74" t="s">
        <v>36</v>
      </c>
      <c r="I71" s="51"/>
      <c r="J71" s="50"/>
      <c r="K71" s="51"/>
      <c r="L71" s="51">
        <f>G71*K71</f>
        <v>0</v>
      </c>
      <c r="M71" s="51"/>
      <c r="N71" s="52"/>
    </row>
    <row r="72" spans="1:14" x14ac:dyDescent="0.3">
      <c r="A72" s="188">
        <v>23</v>
      </c>
      <c r="B72" s="149" t="s">
        <v>40</v>
      </c>
      <c r="C72" s="29" t="s">
        <v>110</v>
      </c>
      <c r="D72" s="15"/>
      <c r="E72" s="142" t="s">
        <v>145</v>
      </c>
      <c r="F72" s="157" t="s">
        <v>198</v>
      </c>
      <c r="G72" s="142">
        <v>240</v>
      </c>
      <c r="H72" s="142" t="s">
        <v>28</v>
      </c>
      <c r="I72" s="131"/>
      <c r="J72" s="186"/>
      <c r="K72" s="133"/>
      <c r="L72" s="115">
        <f>G72*K72</f>
        <v>0</v>
      </c>
      <c r="M72" s="133"/>
      <c r="N72" s="132"/>
    </row>
    <row r="73" spans="1:14" x14ac:dyDescent="0.3">
      <c r="A73" s="189"/>
      <c r="B73" s="150"/>
      <c r="C73" s="16" t="s">
        <v>105</v>
      </c>
      <c r="D73" s="17"/>
      <c r="E73" s="143"/>
      <c r="F73" s="158"/>
      <c r="G73" s="143"/>
      <c r="H73" s="143"/>
      <c r="I73" s="116"/>
      <c r="J73" s="119"/>
      <c r="K73" s="124"/>
      <c r="L73" s="116"/>
      <c r="M73" s="134"/>
      <c r="N73" s="122"/>
    </row>
    <row r="74" spans="1:14" ht="19.5" thickBot="1" x14ac:dyDescent="0.35">
      <c r="A74" s="190"/>
      <c r="B74" s="151"/>
      <c r="C74" s="18" t="s">
        <v>41</v>
      </c>
      <c r="D74" s="19"/>
      <c r="E74" s="144"/>
      <c r="F74" s="159"/>
      <c r="G74" s="144"/>
      <c r="H74" s="144"/>
      <c r="I74" s="117"/>
      <c r="J74" s="120"/>
      <c r="K74" s="125"/>
      <c r="L74" s="117"/>
      <c r="M74" s="135"/>
      <c r="N74" s="123"/>
    </row>
    <row r="75" spans="1:14" ht="30.75" thickBot="1" x14ac:dyDescent="0.35">
      <c r="A75" s="96">
        <v>24</v>
      </c>
      <c r="B75" s="45" t="s">
        <v>42</v>
      </c>
      <c r="C75" s="76" t="s">
        <v>116</v>
      </c>
      <c r="D75" s="47"/>
      <c r="E75" s="75" t="s">
        <v>146</v>
      </c>
      <c r="F75" s="48" t="s">
        <v>198</v>
      </c>
      <c r="G75" s="49">
        <v>40</v>
      </c>
      <c r="H75" s="49" t="s">
        <v>43</v>
      </c>
      <c r="I75" s="51"/>
      <c r="J75" s="50"/>
      <c r="K75" s="51"/>
      <c r="L75" s="51">
        <f>G75*K75</f>
        <v>0</v>
      </c>
      <c r="M75" s="51"/>
      <c r="N75" s="52"/>
    </row>
    <row r="76" spans="1:14" ht="59.25" customHeight="1" thickBot="1" x14ac:dyDescent="0.35">
      <c r="A76" s="96">
        <v>25</v>
      </c>
      <c r="B76" s="45" t="s">
        <v>42</v>
      </c>
      <c r="C76" s="76" t="s">
        <v>116</v>
      </c>
      <c r="D76" s="47"/>
      <c r="E76" s="75" t="s">
        <v>147</v>
      </c>
      <c r="F76" s="48" t="s">
        <v>198</v>
      </c>
      <c r="G76" s="49">
        <v>80</v>
      </c>
      <c r="H76" s="49" t="s">
        <v>44</v>
      </c>
      <c r="I76" s="51"/>
      <c r="J76" s="50"/>
      <c r="K76" s="51"/>
      <c r="L76" s="51">
        <f>G76*K76</f>
        <v>0</v>
      </c>
      <c r="M76" s="51"/>
      <c r="N76" s="52"/>
    </row>
    <row r="77" spans="1:14" ht="45.75" customHeight="1" thickBot="1" x14ac:dyDescent="0.35">
      <c r="A77" s="96">
        <v>26</v>
      </c>
      <c r="B77" s="77" t="s">
        <v>160</v>
      </c>
      <c r="C77" s="78" t="s">
        <v>161</v>
      </c>
      <c r="D77" s="47"/>
      <c r="E77" s="79" t="s">
        <v>162</v>
      </c>
      <c r="F77" s="114" t="s">
        <v>198</v>
      </c>
      <c r="G77" s="78">
        <v>100</v>
      </c>
      <c r="H77" s="78" t="s">
        <v>45</v>
      </c>
      <c r="I77" s="51"/>
      <c r="J77" s="50"/>
      <c r="K77" s="51"/>
      <c r="L77" s="51">
        <f>G77*K77</f>
        <v>0</v>
      </c>
      <c r="M77" s="51"/>
      <c r="N77" s="52"/>
    </row>
    <row r="78" spans="1:14" ht="19.5" thickBot="1" x14ac:dyDescent="0.35">
      <c r="A78" s="96">
        <v>27</v>
      </c>
      <c r="B78" s="73" t="s">
        <v>46</v>
      </c>
      <c r="C78" s="74" t="s">
        <v>117</v>
      </c>
      <c r="D78" s="47"/>
      <c r="E78" s="75" t="s">
        <v>148</v>
      </c>
      <c r="F78" s="48" t="s">
        <v>197</v>
      </c>
      <c r="G78" s="74">
        <v>580</v>
      </c>
      <c r="H78" s="74" t="s">
        <v>47</v>
      </c>
      <c r="I78" s="51"/>
      <c r="J78" s="50"/>
      <c r="K78" s="51"/>
      <c r="L78" s="51">
        <f>G78*K78</f>
        <v>0</v>
      </c>
      <c r="M78" s="51"/>
      <c r="N78" s="52"/>
    </row>
    <row r="79" spans="1:14" x14ac:dyDescent="0.3">
      <c r="A79" s="188">
        <v>28</v>
      </c>
      <c r="B79" s="160" t="s">
        <v>48</v>
      </c>
      <c r="C79" s="30" t="s">
        <v>118</v>
      </c>
      <c r="D79" s="15"/>
      <c r="E79" s="163" t="s">
        <v>149</v>
      </c>
      <c r="F79" s="169" t="s">
        <v>198</v>
      </c>
      <c r="G79" s="166">
        <v>4000</v>
      </c>
      <c r="H79" s="163" t="s">
        <v>11</v>
      </c>
      <c r="I79" s="115"/>
      <c r="J79" s="130"/>
      <c r="K79" s="118"/>
      <c r="L79" s="115">
        <f>G79*K79</f>
        <v>0</v>
      </c>
      <c r="M79" s="118"/>
      <c r="N79" s="121"/>
    </row>
    <row r="80" spans="1:14" ht="20.25" customHeight="1" thickBot="1" x14ac:dyDescent="0.35">
      <c r="A80" s="190"/>
      <c r="B80" s="162"/>
      <c r="C80" s="42" t="s">
        <v>119</v>
      </c>
      <c r="D80" s="19"/>
      <c r="E80" s="165"/>
      <c r="F80" s="159"/>
      <c r="G80" s="165"/>
      <c r="H80" s="165"/>
      <c r="I80" s="117"/>
      <c r="J80" s="120"/>
      <c r="K80" s="125"/>
      <c r="L80" s="117"/>
      <c r="M80" s="125"/>
      <c r="N80" s="123"/>
    </row>
    <row r="81" spans="1:14" ht="30.2" customHeight="1" thickBot="1" x14ac:dyDescent="0.35">
      <c r="A81" s="96">
        <v>29</v>
      </c>
      <c r="B81" s="45" t="s">
        <v>49</v>
      </c>
      <c r="C81" s="80" t="s">
        <v>50</v>
      </c>
      <c r="D81" s="47"/>
      <c r="E81" s="79" t="s">
        <v>150</v>
      </c>
      <c r="F81" s="114" t="s">
        <v>198</v>
      </c>
      <c r="G81" s="49">
        <v>120</v>
      </c>
      <c r="H81" s="49" t="s">
        <v>26</v>
      </c>
      <c r="I81" s="51"/>
      <c r="J81" s="50"/>
      <c r="K81" s="51"/>
      <c r="L81" s="51">
        <f>G81*K81</f>
        <v>0</v>
      </c>
      <c r="M81" s="51"/>
      <c r="N81" s="52"/>
    </row>
    <row r="82" spans="1:14" ht="36.75" customHeight="1" thickBot="1" x14ac:dyDescent="0.35">
      <c r="A82" s="96">
        <v>30</v>
      </c>
      <c r="B82" s="45" t="s">
        <v>51</v>
      </c>
      <c r="C82" s="81"/>
      <c r="D82" s="47"/>
      <c r="E82" s="75" t="s">
        <v>52</v>
      </c>
      <c r="F82" s="48" t="s">
        <v>198</v>
      </c>
      <c r="G82" s="49">
        <v>230</v>
      </c>
      <c r="H82" s="49" t="s">
        <v>53</v>
      </c>
      <c r="I82" s="51"/>
      <c r="J82" s="50"/>
      <c r="K82" s="51"/>
      <c r="L82" s="51">
        <f>G82*K82</f>
        <v>0</v>
      </c>
      <c r="M82" s="51"/>
      <c r="N82" s="52"/>
    </row>
    <row r="83" spans="1:14" ht="42" customHeight="1" thickBot="1" x14ac:dyDescent="0.35">
      <c r="A83" s="96">
        <v>31</v>
      </c>
      <c r="B83" s="45" t="s">
        <v>54</v>
      </c>
      <c r="C83" s="81"/>
      <c r="D83" s="47"/>
      <c r="E83" s="75" t="s">
        <v>55</v>
      </c>
      <c r="F83" s="48" t="s">
        <v>198</v>
      </c>
      <c r="G83" s="49">
        <v>100</v>
      </c>
      <c r="H83" s="49" t="s">
        <v>53</v>
      </c>
      <c r="I83" s="51"/>
      <c r="J83" s="50"/>
      <c r="K83" s="51"/>
      <c r="L83" s="51">
        <f>G83*K83</f>
        <v>0</v>
      </c>
      <c r="M83" s="51"/>
      <c r="N83" s="52"/>
    </row>
    <row r="84" spans="1:14" ht="22.7" customHeight="1" thickBot="1" x14ac:dyDescent="0.35">
      <c r="A84" s="96">
        <v>32</v>
      </c>
      <c r="B84" s="45" t="s">
        <v>56</v>
      </c>
      <c r="C84" s="81"/>
      <c r="D84" s="47"/>
      <c r="E84" s="75" t="s">
        <v>57</v>
      </c>
      <c r="F84" s="48" t="s">
        <v>198</v>
      </c>
      <c r="G84" s="49">
        <v>162</v>
      </c>
      <c r="H84" s="49" t="s">
        <v>58</v>
      </c>
      <c r="I84" s="51"/>
      <c r="J84" s="50"/>
      <c r="K84" s="51"/>
      <c r="L84" s="51">
        <f>G84*K84</f>
        <v>0</v>
      </c>
      <c r="M84" s="51"/>
      <c r="N84" s="52"/>
    </row>
    <row r="85" spans="1:14" ht="20.25" customHeight="1" thickBot="1" x14ac:dyDescent="0.35">
      <c r="A85" s="96">
        <v>33</v>
      </c>
      <c r="B85" s="45" t="s">
        <v>59</v>
      </c>
      <c r="C85" s="81"/>
      <c r="D85" s="47"/>
      <c r="E85" s="75" t="s">
        <v>60</v>
      </c>
      <c r="F85" s="48" t="s">
        <v>198</v>
      </c>
      <c r="G85" s="49">
        <v>20</v>
      </c>
      <c r="H85" s="49" t="s">
        <v>61</v>
      </c>
      <c r="I85" s="51"/>
      <c r="J85" s="50"/>
      <c r="K85" s="51"/>
      <c r="L85" s="51">
        <f t="shared" ref="L85:L100" si="0">G85*K85</f>
        <v>0</v>
      </c>
      <c r="M85" s="51"/>
      <c r="N85" s="52"/>
    </row>
    <row r="86" spans="1:14" ht="19.5" customHeight="1" thickBot="1" x14ac:dyDescent="0.35">
      <c r="A86" s="96">
        <v>34</v>
      </c>
      <c r="B86" s="45" t="s">
        <v>62</v>
      </c>
      <c r="C86" s="81"/>
      <c r="D86" s="47"/>
      <c r="E86" s="75" t="s">
        <v>63</v>
      </c>
      <c r="F86" s="48" t="s">
        <v>198</v>
      </c>
      <c r="G86" s="49">
        <v>200</v>
      </c>
      <c r="H86" s="49" t="s">
        <v>64</v>
      </c>
      <c r="I86" s="51"/>
      <c r="J86" s="50"/>
      <c r="K86" s="51"/>
      <c r="L86" s="51">
        <f t="shared" si="0"/>
        <v>0</v>
      </c>
      <c r="M86" s="51"/>
      <c r="N86" s="52"/>
    </row>
    <row r="87" spans="1:14" ht="20.25" customHeight="1" thickBot="1" x14ac:dyDescent="0.35">
      <c r="A87" s="96">
        <v>35</v>
      </c>
      <c r="B87" s="82" t="s">
        <v>65</v>
      </c>
      <c r="C87" s="83"/>
      <c r="D87" s="47"/>
      <c r="E87" s="79" t="s">
        <v>66</v>
      </c>
      <c r="F87" s="114" t="s">
        <v>198</v>
      </c>
      <c r="G87" s="84">
        <v>20</v>
      </c>
      <c r="H87" s="84" t="s">
        <v>61</v>
      </c>
      <c r="I87" s="51"/>
      <c r="J87" s="50"/>
      <c r="K87" s="51"/>
      <c r="L87" s="51">
        <f t="shared" si="0"/>
        <v>0</v>
      </c>
      <c r="M87" s="51"/>
      <c r="N87" s="52"/>
    </row>
    <row r="88" spans="1:14" ht="18.75" customHeight="1" thickBot="1" x14ac:dyDescent="0.35">
      <c r="A88" s="96">
        <v>36</v>
      </c>
      <c r="B88" s="82" t="s">
        <v>67</v>
      </c>
      <c r="C88" s="83"/>
      <c r="D88" s="47"/>
      <c r="E88" s="79" t="s">
        <v>68</v>
      </c>
      <c r="F88" s="114" t="s">
        <v>198</v>
      </c>
      <c r="G88" s="84">
        <v>20</v>
      </c>
      <c r="H88" s="84" t="s">
        <v>61</v>
      </c>
      <c r="I88" s="51"/>
      <c r="J88" s="50"/>
      <c r="K88" s="51"/>
      <c r="L88" s="51">
        <f t="shared" si="0"/>
        <v>0</v>
      </c>
      <c r="M88" s="51"/>
      <c r="N88" s="52"/>
    </row>
    <row r="89" spans="1:14" ht="18" customHeight="1" thickBot="1" x14ac:dyDescent="0.35">
      <c r="A89" s="96">
        <v>37</v>
      </c>
      <c r="B89" s="45" t="s">
        <v>69</v>
      </c>
      <c r="C89" s="81"/>
      <c r="D89" s="47"/>
      <c r="E89" s="75" t="s">
        <v>70</v>
      </c>
      <c r="F89" s="48" t="s">
        <v>198</v>
      </c>
      <c r="G89" s="49">
        <v>80</v>
      </c>
      <c r="H89" s="49" t="s">
        <v>58</v>
      </c>
      <c r="I89" s="51"/>
      <c r="J89" s="50"/>
      <c r="K89" s="51"/>
      <c r="L89" s="51">
        <f t="shared" si="0"/>
        <v>0</v>
      </c>
      <c r="M89" s="51"/>
      <c r="N89" s="52"/>
    </row>
    <row r="90" spans="1:14" ht="18.75" customHeight="1" thickBot="1" x14ac:dyDescent="0.35">
      <c r="A90" s="96">
        <v>38</v>
      </c>
      <c r="B90" s="45" t="s">
        <v>71</v>
      </c>
      <c r="C90" s="49" t="s">
        <v>107</v>
      </c>
      <c r="D90" s="47"/>
      <c r="E90" s="75" t="s">
        <v>191</v>
      </c>
      <c r="F90" s="48" t="s">
        <v>197</v>
      </c>
      <c r="G90" s="49">
        <v>70</v>
      </c>
      <c r="H90" s="49" t="s">
        <v>72</v>
      </c>
      <c r="I90" s="51"/>
      <c r="J90" s="50"/>
      <c r="K90" s="51"/>
      <c r="L90" s="51">
        <f t="shared" si="0"/>
        <v>0</v>
      </c>
      <c r="M90" s="51"/>
      <c r="N90" s="52"/>
    </row>
    <row r="91" spans="1:14" ht="17.45" customHeight="1" thickBot="1" x14ac:dyDescent="0.35">
      <c r="A91" s="96">
        <v>39</v>
      </c>
      <c r="B91" s="45" t="s">
        <v>73</v>
      </c>
      <c r="C91" s="46"/>
      <c r="D91" s="47"/>
      <c r="E91" s="75" t="s">
        <v>151</v>
      </c>
      <c r="F91" s="48" t="s">
        <v>197</v>
      </c>
      <c r="G91" s="49">
        <v>40</v>
      </c>
      <c r="H91" s="49" t="s">
        <v>74</v>
      </c>
      <c r="I91" s="51"/>
      <c r="J91" s="50"/>
      <c r="K91" s="51"/>
      <c r="L91" s="51">
        <f t="shared" si="0"/>
        <v>0</v>
      </c>
      <c r="M91" s="51"/>
      <c r="N91" s="52"/>
    </row>
    <row r="92" spans="1:14" ht="28.5" customHeight="1" thickBot="1" x14ac:dyDescent="0.35">
      <c r="A92" s="96">
        <v>40</v>
      </c>
      <c r="B92" s="45" t="s">
        <v>75</v>
      </c>
      <c r="C92" s="81"/>
      <c r="D92" s="47"/>
      <c r="E92" s="75" t="s">
        <v>76</v>
      </c>
      <c r="F92" s="48" t="s">
        <v>198</v>
      </c>
      <c r="G92" s="49">
        <v>280</v>
      </c>
      <c r="H92" s="49" t="s">
        <v>77</v>
      </c>
      <c r="I92" s="51"/>
      <c r="J92" s="50"/>
      <c r="K92" s="51"/>
      <c r="L92" s="51">
        <f t="shared" si="0"/>
        <v>0</v>
      </c>
      <c r="M92" s="51"/>
      <c r="N92" s="52"/>
    </row>
    <row r="93" spans="1:14" ht="42.75" customHeight="1" thickBot="1" x14ac:dyDescent="0.35">
      <c r="A93" s="96">
        <v>41</v>
      </c>
      <c r="B93" s="45" t="s">
        <v>78</v>
      </c>
      <c r="C93" s="81"/>
      <c r="D93" s="47"/>
      <c r="E93" s="75" t="s">
        <v>163</v>
      </c>
      <c r="F93" s="48" t="s">
        <v>198</v>
      </c>
      <c r="G93" s="85">
        <v>1000</v>
      </c>
      <c r="H93" s="49" t="s">
        <v>79</v>
      </c>
      <c r="I93" s="51"/>
      <c r="J93" s="50"/>
      <c r="K93" s="51"/>
      <c r="L93" s="51">
        <f t="shared" si="0"/>
        <v>0</v>
      </c>
      <c r="M93" s="51"/>
      <c r="N93" s="52"/>
    </row>
    <row r="94" spans="1:14" ht="17.45" customHeight="1" thickBot="1" x14ac:dyDescent="0.35">
      <c r="A94" s="96">
        <v>42</v>
      </c>
      <c r="B94" s="45" t="s">
        <v>80</v>
      </c>
      <c r="C94" s="81"/>
      <c r="D94" s="47"/>
      <c r="E94" s="75" t="s">
        <v>152</v>
      </c>
      <c r="F94" s="48" t="s">
        <v>198</v>
      </c>
      <c r="G94" s="49">
        <v>60</v>
      </c>
      <c r="H94" s="49" t="s">
        <v>81</v>
      </c>
      <c r="I94" s="51"/>
      <c r="J94" s="50"/>
      <c r="K94" s="51"/>
      <c r="L94" s="51">
        <f t="shared" si="0"/>
        <v>0</v>
      </c>
      <c r="M94" s="51"/>
      <c r="N94" s="52"/>
    </row>
    <row r="95" spans="1:14" ht="21.75" customHeight="1" thickBot="1" x14ac:dyDescent="0.35">
      <c r="A95" s="96">
        <v>43</v>
      </c>
      <c r="B95" s="45" t="s">
        <v>82</v>
      </c>
      <c r="C95" s="81"/>
      <c r="D95" s="47"/>
      <c r="E95" s="75" t="s">
        <v>153</v>
      </c>
      <c r="F95" s="48" t="s">
        <v>198</v>
      </c>
      <c r="G95" s="49">
        <v>200</v>
      </c>
      <c r="H95" s="49" t="s">
        <v>83</v>
      </c>
      <c r="I95" s="51"/>
      <c r="J95" s="50"/>
      <c r="K95" s="51"/>
      <c r="L95" s="51">
        <f t="shared" si="0"/>
        <v>0</v>
      </c>
      <c r="M95" s="51"/>
      <c r="N95" s="52"/>
    </row>
    <row r="96" spans="1:14" ht="39" customHeight="1" thickBot="1" x14ac:dyDescent="0.35">
      <c r="A96" s="96">
        <v>44</v>
      </c>
      <c r="B96" s="194" t="s">
        <v>84</v>
      </c>
      <c r="C96" s="195"/>
      <c r="D96" s="196"/>
      <c r="E96" s="75" t="s">
        <v>85</v>
      </c>
      <c r="F96" s="48" t="s">
        <v>198</v>
      </c>
      <c r="G96" s="197">
        <v>2000</v>
      </c>
      <c r="H96" s="48" t="s">
        <v>200</v>
      </c>
      <c r="I96" s="51"/>
      <c r="J96" s="50"/>
      <c r="K96" s="51"/>
      <c r="L96" s="51">
        <f t="shared" si="0"/>
        <v>0</v>
      </c>
      <c r="M96" s="51"/>
      <c r="N96" s="52"/>
    </row>
    <row r="97" spans="1:14" ht="40.9" customHeight="1" thickBot="1" x14ac:dyDescent="0.35">
      <c r="A97" s="96">
        <v>45</v>
      </c>
      <c r="B97" s="45" t="s">
        <v>86</v>
      </c>
      <c r="C97" s="81"/>
      <c r="D97" s="47"/>
      <c r="E97" s="75" t="s">
        <v>154</v>
      </c>
      <c r="F97" s="48" t="s">
        <v>198</v>
      </c>
      <c r="G97" s="49">
        <v>100</v>
      </c>
      <c r="H97" s="49" t="s">
        <v>79</v>
      </c>
      <c r="I97" s="51"/>
      <c r="J97" s="50"/>
      <c r="K97" s="51"/>
      <c r="L97" s="51">
        <f t="shared" si="0"/>
        <v>0</v>
      </c>
      <c r="M97" s="51"/>
      <c r="N97" s="52"/>
    </row>
    <row r="98" spans="1:14" s="4" customFormat="1" ht="57.75" customHeight="1" thickBot="1" x14ac:dyDescent="0.35">
      <c r="A98" s="97">
        <v>46</v>
      </c>
      <c r="B98" s="53" t="s">
        <v>178</v>
      </c>
      <c r="C98" s="86" t="s">
        <v>180</v>
      </c>
      <c r="D98" s="87"/>
      <c r="E98" s="55" t="s">
        <v>164</v>
      </c>
      <c r="F98" s="55" t="s">
        <v>198</v>
      </c>
      <c r="G98" s="56">
        <v>1000</v>
      </c>
      <c r="H98" s="56">
        <v>60</v>
      </c>
      <c r="I98" s="102"/>
      <c r="J98" s="54"/>
      <c r="K98" s="102"/>
      <c r="L98" s="51">
        <f t="shared" si="0"/>
        <v>0</v>
      </c>
      <c r="M98" s="54"/>
      <c r="N98" s="63"/>
    </row>
    <row r="99" spans="1:14" s="5" customFormat="1" ht="35.450000000000003" customHeight="1" thickBot="1" x14ac:dyDescent="0.35">
      <c r="A99" s="97">
        <v>47</v>
      </c>
      <c r="B99" s="53" t="s">
        <v>94</v>
      </c>
      <c r="C99" s="86" t="s">
        <v>181</v>
      </c>
      <c r="D99" s="54"/>
      <c r="E99" s="55" t="s">
        <v>177</v>
      </c>
      <c r="F99" s="55" t="s">
        <v>198</v>
      </c>
      <c r="G99" s="56">
        <v>600</v>
      </c>
      <c r="H99" s="56">
        <v>60</v>
      </c>
      <c r="I99" s="102"/>
      <c r="J99" s="54"/>
      <c r="K99" s="102"/>
      <c r="L99" s="51">
        <f t="shared" si="0"/>
        <v>0</v>
      </c>
      <c r="M99" s="54"/>
      <c r="N99" s="63"/>
    </row>
    <row r="100" spans="1:14" s="5" customFormat="1" ht="35.450000000000003" customHeight="1" thickBot="1" x14ac:dyDescent="0.35">
      <c r="A100" s="97">
        <v>48</v>
      </c>
      <c r="B100" s="53" t="s">
        <v>94</v>
      </c>
      <c r="C100" s="86" t="s">
        <v>181</v>
      </c>
      <c r="D100" s="54"/>
      <c r="E100" s="55" t="s">
        <v>177</v>
      </c>
      <c r="F100" s="55" t="s">
        <v>198</v>
      </c>
      <c r="G100" s="56">
        <v>1000</v>
      </c>
      <c r="H100" s="56" t="s">
        <v>15</v>
      </c>
      <c r="I100" s="102"/>
      <c r="J100" s="54"/>
      <c r="K100" s="102"/>
      <c r="L100" s="51">
        <f t="shared" si="0"/>
        <v>0</v>
      </c>
      <c r="M100" s="54"/>
      <c r="N100" s="63"/>
    </row>
    <row r="101" spans="1:14" s="5" customFormat="1" ht="42" customHeight="1" thickBot="1" x14ac:dyDescent="0.35">
      <c r="A101" s="97">
        <v>49</v>
      </c>
      <c r="B101" s="53" t="s">
        <v>95</v>
      </c>
      <c r="C101" s="86" t="s">
        <v>166</v>
      </c>
      <c r="D101" s="54"/>
      <c r="E101" s="56" t="s">
        <v>165</v>
      </c>
      <c r="F101" s="56" t="s">
        <v>198</v>
      </c>
      <c r="G101" s="56">
        <v>80</v>
      </c>
      <c r="H101" s="56" t="s">
        <v>93</v>
      </c>
      <c r="I101" s="102"/>
      <c r="J101" s="54"/>
      <c r="K101" s="102"/>
      <c r="L101" s="51">
        <f>G101*K101</f>
        <v>0</v>
      </c>
      <c r="M101" s="54"/>
      <c r="N101" s="63"/>
    </row>
    <row r="102" spans="1:14" s="5" customFormat="1" ht="39.75" customHeight="1" thickBot="1" x14ac:dyDescent="0.35">
      <c r="A102" s="97">
        <v>50</v>
      </c>
      <c r="B102" s="107" t="s">
        <v>96</v>
      </c>
      <c r="C102" s="108" t="s">
        <v>179</v>
      </c>
      <c r="D102" s="54"/>
      <c r="E102" s="56" t="s">
        <v>167</v>
      </c>
      <c r="F102" s="56" t="s">
        <v>198</v>
      </c>
      <c r="G102" s="56">
        <v>300</v>
      </c>
      <c r="H102" s="56" t="s">
        <v>93</v>
      </c>
      <c r="I102" s="102"/>
      <c r="J102" s="54"/>
      <c r="K102" s="102"/>
      <c r="L102" s="51">
        <f>G102*K102</f>
        <v>0</v>
      </c>
      <c r="M102" s="54"/>
      <c r="N102" s="63"/>
    </row>
    <row r="103" spans="1:14" ht="29.25" customHeight="1" x14ac:dyDescent="0.3">
      <c r="A103" s="11"/>
      <c r="B103" s="88"/>
      <c r="C103" s="11"/>
      <c r="D103" s="11"/>
      <c r="E103" s="89"/>
      <c r="F103" s="89"/>
      <c r="G103" s="105"/>
      <c r="H103" s="106"/>
      <c r="I103" s="109" t="s">
        <v>122</v>
      </c>
      <c r="J103" s="100"/>
      <c r="K103" s="100"/>
      <c r="L103" s="90">
        <f>SUM(L8:L102)</f>
        <v>0</v>
      </c>
      <c r="M103" s="11"/>
      <c r="N103" s="11"/>
    </row>
    <row r="104" spans="1:14" ht="29.25" customHeight="1" x14ac:dyDescent="0.3">
      <c r="A104" s="11"/>
      <c r="B104" s="88"/>
      <c r="C104" s="11"/>
      <c r="D104" s="11"/>
      <c r="E104" s="89"/>
      <c r="F104" s="89"/>
      <c r="G104" s="103"/>
      <c r="H104" s="104"/>
      <c r="I104" s="101" t="s">
        <v>123</v>
      </c>
      <c r="J104" s="91"/>
      <c r="K104" s="91"/>
      <c r="L104" s="92"/>
      <c r="M104" s="11"/>
      <c r="N104" s="11"/>
    </row>
    <row r="105" spans="1:14" ht="29.25" customHeight="1" x14ac:dyDescent="0.3">
      <c r="A105" s="11"/>
      <c r="B105" s="11"/>
      <c r="C105" s="11"/>
      <c r="D105" s="11"/>
      <c r="E105" s="89"/>
      <c r="F105" s="89"/>
      <c r="G105" s="103"/>
      <c r="H105" s="104"/>
      <c r="I105" s="101" t="s">
        <v>124</v>
      </c>
      <c r="J105" s="91"/>
      <c r="K105" s="91"/>
      <c r="L105" s="92"/>
      <c r="M105" s="11"/>
      <c r="N105" s="11"/>
    </row>
    <row r="106" spans="1:14" ht="15" customHeight="1" x14ac:dyDescent="0.3">
      <c r="A106" s="11"/>
      <c r="B106" s="11"/>
      <c r="C106" s="11"/>
      <c r="D106" s="11"/>
      <c r="E106" s="89"/>
      <c r="F106" s="89"/>
      <c r="G106" s="89"/>
      <c r="H106" s="11"/>
      <c r="I106" s="11"/>
      <c r="J106" s="11"/>
      <c r="K106" s="11"/>
      <c r="L106" s="11"/>
      <c r="M106" s="11"/>
      <c r="N106" s="11"/>
    </row>
    <row r="107" spans="1:14" x14ac:dyDescent="0.3">
      <c r="A107" s="11"/>
      <c r="B107" s="11"/>
      <c r="C107" s="11"/>
      <c r="D107" s="11"/>
      <c r="E107" s="89"/>
      <c r="F107" s="89"/>
      <c r="G107" s="89"/>
      <c r="H107" s="93"/>
      <c r="I107" s="11"/>
      <c r="J107" s="11"/>
      <c r="K107" s="11"/>
      <c r="L107" s="11"/>
      <c r="M107" s="11"/>
      <c r="N107" s="11"/>
    </row>
    <row r="108" spans="1:14" x14ac:dyDescent="0.3">
      <c r="A108" s="11"/>
      <c r="B108" s="11"/>
      <c r="C108" s="11"/>
      <c r="D108" s="11"/>
      <c r="E108" s="89"/>
      <c r="F108" s="89"/>
      <c r="G108" s="89"/>
      <c r="H108" s="93"/>
      <c r="I108" s="11"/>
      <c r="J108" s="11"/>
      <c r="K108" s="11"/>
      <c r="L108" s="11"/>
      <c r="M108" s="11"/>
      <c r="N108" s="11"/>
    </row>
    <row r="109" spans="1:14" x14ac:dyDescent="0.3">
      <c r="A109" s="11"/>
      <c r="B109" s="11" t="s">
        <v>89</v>
      </c>
      <c r="C109" s="11"/>
      <c r="D109" s="11"/>
      <c r="E109" s="89"/>
      <c r="F109" s="89"/>
      <c r="G109" s="89"/>
      <c r="H109" s="93"/>
      <c r="I109" s="11"/>
      <c r="J109" s="11"/>
      <c r="K109" s="11"/>
      <c r="L109" s="11"/>
      <c r="M109" s="11"/>
      <c r="N109" s="11"/>
    </row>
    <row r="110" spans="1:14" x14ac:dyDescent="0.3">
      <c r="A110" s="11"/>
      <c r="B110" s="11" t="s">
        <v>90</v>
      </c>
      <c r="C110" s="89" t="s">
        <v>91</v>
      </c>
      <c r="D110" s="11"/>
      <c r="E110" s="89" t="s">
        <v>121</v>
      </c>
      <c r="F110" s="89"/>
      <c r="G110" s="89"/>
      <c r="H110" s="93"/>
      <c r="I110" s="11"/>
      <c r="J110" s="11"/>
      <c r="K110" s="11"/>
      <c r="L110" s="11"/>
      <c r="M110" s="11"/>
      <c r="N110" s="11"/>
    </row>
    <row r="111" spans="1:14" x14ac:dyDescent="0.3">
      <c r="A111" s="11"/>
      <c r="B111" s="11"/>
      <c r="C111" s="11"/>
      <c r="D111" s="11"/>
      <c r="E111" s="89"/>
      <c r="F111" s="89"/>
      <c r="G111" s="89"/>
      <c r="H111" s="93"/>
      <c r="I111" s="11"/>
      <c r="J111" s="11"/>
      <c r="K111" s="11"/>
      <c r="L111" s="11"/>
      <c r="M111" s="11"/>
      <c r="N111" s="11"/>
    </row>
  </sheetData>
  <mergeCells count="192">
    <mergeCell ref="A8:A10"/>
    <mergeCell ref="A13:A15"/>
    <mergeCell ref="A16:A17"/>
    <mergeCell ref="A18:A21"/>
    <mergeCell ref="A22:A26"/>
    <mergeCell ref="A27:A28"/>
    <mergeCell ref="A29:A35"/>
    <mergeCell ref="A36:A42"/>
    <mergeCell ref="A43:A47"/>
    <mergeCell ref="A52:A55"/>
    <mergeCell ref="A56:A59"/>
    <mergeCell ref="A60:A63"/>
    <mergeCell ref="A64:A67"/>
    <mergeCell ref="A68:A69"/>
    <mergeCell ref="A72:A74"/>
    <mergeCell ref="A79:A80"/>
    <mergeCell ref="J56:J59"/>
    <mergeCell ref="K56:K59"/>
    <mergeCell ref="H56:H59"/>
    <mergeCell ref="E79:E80"/>
    <mergeCell ref="G79:G80"/>
    <mergeCell ref="H79:H80"/>
    <mergeCell ref="B68:B69"/>
    <mergeCell ref="E68:E69"/>
    <mergeCell ref="G68:G69"/>
    <mergeCell ref="F52:F55"/>
    <mergeCell ref="F56:F59"/>
    <mergeCell ref="F60:F63"/>
    <mergeCell ref="F64:F67"/>
    <mergeCell ref="F68:F69"/>
    <mergeCell ref="F72:F74"/>
    <mergeCell ref="F79:F80"/>
    <mergeCell ref="B79:B80"/>
    <mergeCell ref="K43:K47"/>
    <mergeCell ref="J52:J55"/>
    <mergeCell ref="K52:K55"/>
    <mergeCell ref="J36:J42"/>
    <mergeCell ref="I79:I80"/>
    <mergeCell ref="G64:G67"/>
    <mergeCell ref="H36:H42"/>
    <mergeCell ref="H68:H69"/>
    <mergeCell ref="B72:B74"/>
    <mergeCell ref="E72:E74"/>
    <mergeCell ref="G72:G74"/>
    <mergeCell ref="H29:H35"/>
    <mergeCell ref="F29:F35"/>
    <mergeCell ref="F36:F42"/>
    <mergeCell ref="H64:H67"/>
    <mergeCell ref="E43:E47"/>
    <mergeCell ref="G43:G47"/>
    <mergeCell ref="H43:H47"/>
    <mergeCell ref="B52:B55"/>
    <mergeCell ref="E52:E55"/>
    <mergeCell ref="G52:G55"/>
    <mergeCell ref="H52:H55"/>
    <mergeCell ref="B60:B63"/>
    <mergeCell ref="E60:E63"/>
    <mergeCell ref="G60:G63"/>
    <mergeCell ref="H60:H63"/>
    <mergeCell ref="B43:B47"/>
    <mergeCell ref="F43:F47"/>
    <mergeCell ref="B56:B59"/>
    <mergeCell ref="E56:E59"/>
    <mergeCell ref="G56:G59"/>
    <mergeCell ref="B64:B67"/>
    <mergeCell ref="E64:E67"/>
    <mergeCell ref="B27:B28"/>
    <mergeCell ref="E27:E28"/>
    <mergeCell ref="G27:G28"/>
    <mergeCell ref="F18:F21"/>
    <mergeCell ref="F22:F26"/>
    <mergeCell ref="F27:F28"/>
    <mergeCell ref="B36:B42"/>
    <mergeCell ref="E36:E42"/>
    <mergeCell ref="G36:G42"/>
    <mergeCell ref="B29:B35"/>
    <mergeCell ref="E29:E35"/>
    <mergeCell ref="G29:G35"/>
    <mergeCell ref="B8:B10"/>
    <mergeCell ref="E8:E10"/>
    <mergeCell ref="G8:G10"/>
    <mergeCell ref="H8:H10"/>
    <mergeCell ref="B13:B15"/>
    <mergeCell ref="E13:E15"/>
    <mergeCell ref="G13:G15"/>
    <mergeCell ref="H13:H15"/>
    <mergeCell ref="H27:H28"/>
    <mergeCell ref="H18:H21"/>
    <mergeCell ref="B16:B17"/>
    <mergeCell ref="E16:E17"/>
    <mergeCell ref="G16:G17"/>
    <mergeCell ref="H16:H17"/>
    <mergeCell ref="F8:F10"/>
    <mergeCell ref="F13:F15"/>
    <mergeCell ref="F16:F17"/>
    <mergeCell ref="B18:B21"/>
    <mergeCell ref="E18:E21"/>
    <mergeCell ref="G18:G21"/>
    <mergeCell ref="B22:B26"/>
    <mergeCell ref="E22:E26"/>
    <mergeCell ref="G22:G26"/>
    <mergeCell ref="H22:H26"/>
    <mergeCell ref="H72:H74"/>
    <mergeCell ref="I16:I17"/>
    <mergeCell ref="L16:L17"/>
    <mergeCell ref="N16:N17"/>
    <mergeCell ref="M16:M17"/>
    <mergeCell ref="J16:J17"/>
    <mergeCell ref="K16:K17"/>
    <mergeCell ref="L60:L63"/>
    <mergeCell ref="M60:M63"/>
    <mergeCell ref="N60:N63"/>
    <mergeCell ref="I56:I59"/>
    <mergeCell ref="L56:L59"/>
    <mergeCell ref="N56:N59"/>
    <mergeCell ref="J29:J35"/>
    <mergeCell ref="I18:I21"/>
    <mergeCell ref="L18:L21"/>
    <mergeCell ref="N18:N21"/>
    <mergeCell ref="I22:I26"/>
    <mergeCell ref="L22:L26"/>
    <mergeCell ref="N22:N26"/>
    <mergeCell ref="L27:L28"/>
    <mergeCell ref="N27:N28"/>
    <mergeCell ref="I29:I35"/>
    <mergeCell ref="L29:L35"/>
    <mergeCell ref="I8:I10"/>
    <mergeCell ref="L8:L10"/>
    <mergeCell ref="N8:N10"/>
    <mergeCell ref="I13:I15"/>
    <mergeCell ref="L13:L15"/>
    <mergeCell ref="N13:N15"/>
    <mergeCell ref="M8:M10"/>
    <mergeCell ref="M13:M15"/>
    <mergeCell ref="J8:J10"/>
    <mergeCell ref="K8:K10"/>
    <mergeCell ref="J13:J15"/>
    <mergeCell ref="K13:K15"/>
    <mergeCell ref="N29:N35"/>
    <mergeCell ref="M27:M28"/>
    <mergeCell ref="M29:M35"/>
    <mergeCell ref="M18:M21"/>
    <mergeCell ref="M22:M26"/>
    <mergeCell ref="I27:I28"/>
    <mergeCell ref="J18:J21"/>
    <mergeCell ref="J22:J26"/>
    <mergeCell ref="K22:K26"/>
    <mergeCell ref="J27:J28"/>
    <mergeCell ref="K27:K28"/>
    <mergeCell ref="K18:K21"/>
    <mergeCell ref="K29:K35"/>
    <mergeCell ref="L79:L80"/>
    <mergeCell ref="N79:N80"/>
    <mergeCell ref="M79:M80"/>
    <mergeCell ref="I68:I69"/>
    <mergeCell ref="L68:L69"/>
    <mergeCell ref="N68:N69"/>
    <mergeCell ref="I72:I74"/>
    <mergeCell ref="L72:L74"/>
    <mergeCell ref="N72:N74"/>
    <mergeCell ref="M68:M69"/>
    <mergeCell ref="M72:M74"/>
    <mergeCell ref="J68:J69"/>
    <mergeCell ref="K68:K69"/>
    <mergeCell ref="J72:J74"/>
    <mergeCell ref="K72:K74"/>
    <mergeCell ref="J79:J80"/>
    <mergeCell ref="K79:K80"/>
    <mergeCell ref="L36:L42"/>
    <mergeCell ref="M36:M42"/>
    <mergeCell ref="N36:N42"/>
    <mergeCell ref="M64:M67"/>
    <mergeCell ref="I43:I47"/>
    <mergeCell ref="L43:L47"/>
    <mergeCell ref="N43:N47"/>
    <mergeCell ref="I64:I67"/>
    <mergeCell ref="L64:L67"/>
    <mergeCell ref="N64:N67"/>
    <mergeCell ref="J64:J67"/>
    <mergeCell ref="K64:K67"/>
    <mergeCell ref="M56:M59"/>
    <mergeCell ref="I60:I63"/>
    <mergeCell ref="I52:I55"/>
    <mergeCell ref="L52:L55"/>
    <mergeCell ref="N52:N55"/>
    <mergeCell ref="M43:M47"/>
    <mergeCell ref="M52:M55"/>
    <mergeCell ref="I36:I42"/>
    <mergeCell ref="J60:J63"/>
    <mergeCell ref="K60:K63"/>
    <mergeCell ref="K36:K42"/>
    <mergeCell ref="J43:J47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2019-05-24T03:06:52Z</cp:lastPrinted>
  <dcterms:created xsi:type="dcterms:W3CDTF">2015-01-28T08:10:32Z</dcterms:created>
  <dcterms:modified xsi:type="dcterms:W3CDTF">2019-10-28T12:53:50Z</dcterms:modified>
</cp:coreProperties>
</file>