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VKS\2023\VKS-185-23 Dobava OVO\OBJAVA\"/>
    </mc:Choice>
  </mc:AlternateContent>
  <bookViews>
    <workbookView xWindow="45" yWindow="450" windowWidth="15135" windowHeight="7710" tabRatio="790" activeTab="2"/>
  </bookViews>
  <sheets>
    <sheet name="Predračun SKLOP 1" sheetId="9" r:id="rId1"/>
    <sheet name="Predračun SKLOP 2" sheetId="12" r:id="rId2"/>
    <sheet name="Predračun SKLOP 3" sheetId="13" r:id="rId3"/>
  </sheets>
  <definedNames>
    <definedName name="_xlnm._FilterDatabase" localSheetId="1" hidden="1">'Predračun SKLOP 2'!$A$10:$H$41</definedName>
    <definedName name="_xlnm.Print_Area" localSheetId="0">'Predračun SKLOP 1'!$A$1:$I$40</definedName>
    <definedName name="_xlnm.Print_Area" localSheetId="1">'Predračun SKLOP 2'!$A$2:$H$54</definedName>
    <definedName name="_xlnm.Print_Area" localSheetId="2">'Predračun SKLOP 3'!$A$1:$H$56</definedName>
  </definedNames>
  <calcPr calcId="162913"/>
</workbook>
</file>

<file path=xl/calcChain.xml><?xml version="1.0" encoding="utf-8"?>
<calcChain xmlns="http://schemas.openxmlformats.org/spreadsheetml/2006/main">
  <c r="F24" i="9" l="1"/>
  <c r="F25" i="9"/>
  <c r="F42" i="13"/>
  <c r="F43" i="13"/>
  <c r="F44" i="13"/>
  <c r="F45" i="13"/>
  <c r="F37" i="13"/>
  <c r="F35" i="13"/>
  <c r="F28" i="13"/>
  <c r="F22" i="13" l="1"/>
  <c r="F21" i="13"/>
  <c r="F19" i="13"/>
  <c r="F41" i="13" l="1"/>
  <c r="F13" i="13"/>
  <c r="F14" i="13"/>
  <c r="F15" i="13"/>
  <c r="F16" i="13"/>
  <c r="F17" i="13"/>
  <c r="F18" i="13"/>
  <c r="F20" i="13"/>
  <c r="F23" i="13"/>
  <c r="F24" i="13"/>
  <c r="F25" i="13"/>
  <c r="F26" i="13"/>
  <c r="F27" i="13"/>
  <c r="F29" i="13"/>
  <c r="F30" i="13"/>
  <c r="F31" i="13"/>
  <c r="F32" i="13"/>
  <c r="F33" i="13"/>
  <c r="F34" i="13"/>
  <c r="F36" i="13"/>
  <c r="F38" i="13"/>
  <c r="F39" i="13"/>
  <c r="F40" i="13"/>
  <c r="F12" i="13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12" i="12"/>
  <c r="F27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6" i="9"/>
  <c r="F9" i="9"/>
  <c r="F39" i="12" l="1"/>
  <c r="F41" i="12" s="1"/>
  <c r="F40" i="12" s="1"/>
  <c r="F46" i="13"/>
  <c r="F48" i="13" s="1"/>
  <c r="F47" i="13" s="1"/>
  <c r="F28" i="9"/>
  <c r="F30" i="9" s="1"/>
  <c r="F29" i="9" s="1"/>
</calcChain>
</file>

<file path=xl/sharedStrings.xml><?xml version="1.0" encoding="utf-8"?>
<sst xmlns="http://schemas.openxmlformats.org/spreadsheetml/2006/main" count="308" uniqueCount="152">
  <si>
    <t>Enota</t>
  </si>
  <si>
    <t>kos</t>
  </si>
  <si>
    <t xml:space="preserve">      </t>
  </si>
  <si>
    <t>Zap.št.</t>
  </si>
  <si>
    <t>ARTIKEL</t>
  </si>
  <si>
    <t>1.</t>
  </si>
  <si>
    <t>2.</t>
  </si>
  <si>
    <t>3.</t>
  </si>
  <si>
    <t>6.</t>
  </si>
  <si>
    <t>7.</t>
  </si>
  <si>
    <t>8.</t>
  </si>
  <si>
    <t>17.</t>
  </si>
  <si>
    <t>18.</t>
  </si>
  <si>
    <t>19.</t>
  </si>
  <si>
    <t>20.</t>
  </si>
  <si>
    <t xml:space="preserve">Kraj in datum: </t>
  </si>
  <si>
    <t xml:space="preserve">   Žig: </t>
  </si>
  <si>
    <t>__________________________</t>
  </si>
  <si>
    <t>5.</t>
  </si>
  <si>
    <t>9.</t>
  </si>
  <si>
    <t>10.</t>
  </si>
  <si>
    <t>11.</t>
  </si>
  <si>
    <t>12.</t>
  </si>
  <si>
    <t>13.</t>
  </si>
  <si>
    <t>14.</t>
  </si>
  <si>
    <t>16.</t>
  </si>
  <si>
    <t>21.</t>
  </si>
  <si>
    <t>22.</t>
  </si>
  <si>
    <t>par</t>
  </si>
  <si>
    <t>Tip - oznaka ponujenega artikla</t>
  </si>
  <si>
    <t>Proizvajalec ponujenega artikla</t>
  </si>
  <si>
    <t>Ponudnik:_________________________________________________________, ki oddajamo ponudbo za javno naročilo:</t>
  </si>
  <si>
    <t>Cena skupaj brez DDV</t>
  </si>
  <si>
    <t>PREDRAČUN št. _____________</t>
  </si>
  <si>
    <t>Okvirna količina</t>
  </si>
  <si>
    <t>Predpasnik usnjen; za varilca</t>
  </si>
  <si>
    <t>Varilska ročna maska; za varilca</t>
  </si>
  <si>
    <t>4.</t>
  </si>
  <si>
    <t>23.</t>
  </si>
  <si>
    <t>škatla/100 kos</t>
  </si>
  <si>
    <t>DDV:</t>
  </si>
  <si>
    <t>24.</t>
  </si>
  <si>
    <t>25.</t>
  </si>
  <si>
    <t>26.</t>
  </si>
  <si>
    <t>27.</t>
  </si>
  <si>
    <t>28.</t>
  </si>
  <si>
    <t>29.</t>
  </si>
  <si>
    <t>30.</t>
  </si>
  <si>
    <t>Ušesni čepki; zaobljeni vrh</t>
  </si>
  <si>
    <t>Ušesni čepki; vreča</t>
  </si>
  <si>
    <t>Filter (vložek) za organska topila</t>
  </si>
  <si>
    <t>Zaščitna čelada; gozdarska</t>
  </si>
  <si>
    <t>Papirnata podkapa za industrijsko zaščitno čelado</t>
  </si>
  <si>
    <t>Zimska podkapa za industrijsko zaščitno čelado</t>
  </si>
  <si>
    <t>Gamaše usnjene; za varilca</t>
  </si>
  <si>
    <t>15.</t>
  </si>
  <si>
    <t>31.</t>
  </si>
  <si>
    <t xml:space="preserve">Priloga </t>
  </si>
  <si>
    <t>SKUPNA PONUDBENA CENA z DDV:</t>
  </si>
  <si>
    <t>Slamnik za zaščito proti soncu</t>
  </si>
  <si>
    <t>Cena na enoto v EUR brez DDV</t>
  </si>
  <si>
    <t>Naziv in podpis odgovorne osebe ponudnika</t>
  </si>
  <si>
    <t>SKUPNA PONUDBENA CENA V EUR BREZ DDV:</t>
  </si>
  <si>
    <t>ČEVELJ ZAŠČITNI; nizek, z ZK in PP</t>
  </si>
  <si>
    <r>
      <t xml:space="preserve">ČEVELJ ZAŠČITNI; nizek, z </t>
    </r>
    <r>
      <rPr>
        <sz val="12"/>
        <color theme="1"/>
        <rFont val="Calibri"/>
        <family val="2"/>
        <charset val="238"/>
        <scheme val="minor"/>
      </rPr>
      <t>ZK in PP, izgled športne obutve (letni)</t>
    </r>
  </si>
  <si>
    <t>ČEVELJ ZAŠČITNI; ATEX, za delo v EX conah - POLVISOK</t>
  </si>
  <si>
    <t>ČEVELJ ZAŠČITNI; ATEX, za delo v EX conah - NIZEK</t>
  </si>
  <si>
    <t>ČEVELJ DELOVNI; nizek - varnostnik</t>
  </si>
  <si>
    <t>ČEVELJ ZAŠČITNI; polvisok, z ZK in PP</t>
  </si>
  <si>
    <t>ČEVELJ ZAŠČITNI; polvisok, z ZK in PP, izgled športne obutve (letni)</t>
  </si>
  <si>
    <t>ČEVELJ ZAŠČITNI; za varilce</t>
  </si>
  <si>
    <t>ČEVELJ ZAŠČITNI; polvisok, za vrtnarje</t>
  </si>
  <si>
    <t>ZIMSKI ČEVELJ ZAŠČITNI; visok</t>
  </si>
  <si>
    <t>ČEVELJ ZAŠČITNI; protivrezni, gozdarski</t>
  </si>
  <si>
    <t>ZIMSKI ČEVELJ DELOVNI; varnostnik</t>
  </si>
  <si>
    <t>ELEKTRO - ČEVLJI</t>
  </si>
  <si>
    <t>GUMI ŠKORNJI; z ZK in PP</t>
  </si>
  <si>
    <t>GUMI ŠKORNJI - beli</t>
  </si>
  <si>
    <t>GUMI ŠKORNJI - zeleni (vrtnarski)</t>
  </si>
  <si>
    <t>TERMO VLOŽKI ZA ŠKORENJ</t>
  </si>
  <si>
    <t>NATIKAČI</t>
  </si>
  <si>
    <r>
      <rPr>
        <b/>
        <sz val="11"/>
        <color indexed="8"/>
        <rFont val="Tahoma"/>
        <family val="2"/>
        <charset val="238"/>
      </rPr>
      <t xml:space="preserve">Za Sklop 1, </t>
    </r>
    <r>
      <rPr>
        <sz val="11"/>
        <color indexed="8"/>
        <rFont val="Tahoma"/>
        <family val="2"/>
        <charset val="238"/>
      </rPr>
      <t>prilagamo</t>
    </r>
    <r>
      <rPr>
        <b/>
        <sz val="11"/>
        <color indexed="8"/>
        <rFont val="Tahoma"/>
        <family val="2"/>
        <charset val="238"/>
      </rPr>
      <t xml:space="preserve"> </t>
    </r>
  </si>
  <si>
    <r>
      <rPr>
        <b/>
        <sz val="11"/>
        <rFont val="Tahoma"/>
        <family val="2"/>
        <charset val="238"/>
      </rPr>
      <t>Z</t>
    </r>
    <r>
      <rPr>
        <b/>
        <sz val="11"/>
        <color indexed="8"/>
        <rFont val="Tahoma"/>
        <family val="2"/>
        <charset val="238"/>
      </rPr>
      <t xml:space="preserve">a Sklop 2 </t>
    </r>
    <r>
      <rPr>
        <sz val="11"/>
        <color indexed="8"/>
        <rFont val="Tahoma"/>
        <family val="2"/>
        <charset val="238"/>
      </rPr>
      <t>prilagamo</t>
    </r>
    <r>
      <rPr>
        <b/>
        <sz val="11"/>
        <color indexed="8"/>
        <rFont val="Tahoma"/>
        <family val="2"/>
        <charset val="238"/>
      </rPr>
      <t xml:space="preserve">  </t>
    </r>
  </si>
  <si>
    <t>PONUDBENI PREDRAČUN - SKLOP 2: ROKAVICE IN NAROKAVNIKI</t>
  </si>
  <si>
    <t>PONUDBENI PREDRAČUN - SKLOP 3:  ZAŠČITA GLAVE IN OSTALO</t>
  </si>
  <si>
    <t>Ušesni čepki z lokom ali vrvico</t>
  </si>
  <si>
    <t>Glušniki samostojni</t>
  </si>
  <si>
    <t>Glušniki za pritrditev na čelado</t>
  </si>
  <si>
    <t>Polobrazna maska za organska topila</t>
  </si>
  <si>
    <t>Celoobrazna maska</t>
  </si>
  <si>
    <t>Filter (vložek) A2B2E2K2P3</t>
  </si>
  <si>
    <t>Lahka industrijska čelada; za varovanje pred udarci REMONT</t>
  </si>
  <si>
    <t>ROKAVICE ZAŠČITNE; protivrezne gozdarske</t>
  </si>
  <si>
    <t>ROKAVICE ZAŠČITNE; kratke, usnjene</t>
  </si>
  <si>
    <t xml:space="preserve">ROKAVICE ZAŠČITNE; dolge, usnjene </t>
  </si>
  <si>
    <t xml:space="preserve">ROKAVICE ZAŠČITNE; prevlečene s plastjo naravne gume </t>
  </si>
  <si>
    <t>ROKAVICE ZAŠČITNE; prsti in dlani prevlečene s plastjo nitrila</t>
  </si>
  <si>
    <t xml:space="preserve">ROKAVICE ZAŠČITNE; prevlečene s plastjo nitrila v celoti </t>
  </si>
  <si>
    <t>ROKAVICE ZAŠČITNE; fin prijem 1</t>
  </si>
  <si>
    <t>ROKAVICE ZAŠČITNE; fin prijem 2</t>
  </si>
  <si>
    <t>ROKAVICE ZAŠČITNE; fin prijem 5, CUT 5 RCERO</t>
  </si>
  <si>
    <t xml:space="preserve">ROKAVICE ZAŠČITNE; kratke, PVC </t>
  </si>
  <si>
    <t xml:space="preserve">ROKAVICE ZAŠČITNE; dolge, PVC </t>
  </si>
  <si>
    <t>ROKAVICE ZAŠČITNE; dehidracija 1 RCERO</t>
  </si>
  <si>
    <t xml:space="preserve">ROKAVICE ZAŠČITNE; dehidracija 2 RCERO </t>
  </si>
  <si>
    <t xml:space="preserve">ROKAVICE ZAŠČITNE; za snažilke </t>
  </si>
  <si>
    <t>ROKAVICE ZAŠČITNE; za pletje</t>
  </si>
  <si>
    <t xml:space="preserve">ROKAVICE ZAŠČITNE; kislinsko odporne  (delo v ČN) </t>
  </si>
  <si>
    <t xml:space="preserve">ROKAVICE ZAŠČITNE; zimske 1 </t>
  </si>
  <si>
    <t xml:space="preserve">ROKAVICE ZAŠČITNE; zimske 3 </t>
  </si>
  <si>
    <t xml:space="preserve">ROKAVICE ZAŠČITNE; protivrezne </t>
  </si>
  <si>
    <t xml:space="preserve">ROKAVICE ZA ENKRATNO UPORABO; 1 </t>
  </si>
  <si>
    <t xml:space="preserve">NAROKAVNIKI IZ USNJA; za varilca </t>
  </si>
  <si>
    <t xml:space="preserve">ROKAVICE ZA ENKRATNO UPORABO; 2 </t>
  </si>
  <si>
    <t xml:space="preserve">ROKAVICE ZAŠČITNE; protivibracijske </t>
  </si>
  <si>
    <t>ROKAVICE ZAŠČITNE; ATEX, za delo v EX conah</t>
  </si>
  <si>
    <t xml:space="preserve">ROKAVICE ZAŠČITNE; za pobiranje igel </t>
  </si>
  <si>
    <t xml:space="preserve">ROKAVICE ZAŠČITNE; dolge (za delo v papirni delavnici) </t>
  </si>
  <si>
    <t>ROKAVICE ZA ENKRATNO UPORABO; laboratorij</t>
  </si>
  <si>
    <r>
      <t xml:space="preserve">Za Sklop 3, </t>
    </r>
    <r>
      <rPr>
        <sz val="11"/>
        <color indexed="8"/>
        <rFont val="Tahoma"/>
        <family val="2"/>
        <charset val="238"/>
      </rPr>
      <t>prilagamo</t>
    </r>
    <r>
      <rPr>
        <b/>
        <sz val="11"/>
        <color indexed="8"/>
        <rFont val="Tahoma"/>
        <family val="2"/>
        <charset val="238"/>
      </rPr>
      <t xml:space="preserve">  </t>
    </r>
  </si>
  <si>
    <t>Alpinistična zaščitna čelada</t>
  </si>
  <si>
    <t>Obrazni ščitnik - prozoren</t>
  </si>
  <si>
    <t>Obrazni ščitnik- kislinsko odporen</t>
  </si>
  <si>
    <t>Obrazni ščitnik za delo z motorno koso (prozoren)</t>
  </si>
  <si>
    <t>Obrazni ščitnik za delo z motorno koso (mrežica)</t>
  </si>
  <si>
    <t>Obrazni ščitnik za čelado - elektro</t>
  </si>
  <si>
    <t>Sončna zaščitna očala</t>
  </si>
  <si>
    <t>Prozorna zaščitna očala</t>
  </si>
  <si>
    <t>Prozorna zaščitna očala - goggle</t>
  </si>
  <si>
    <t>Kolensko, golenski ščitnik za delo z motorno koso</t>
  </si>
  <si>
    <t>Ščitnik za kolena</t>
  </si>
  <si>
    <t>Naglavna svetilka</t>
  </si>
  <si>
    <t>Gamaše</t>
  </si>
  <si>
    <t>32.</t>
  </si>
  <si>
    <t>33.</t>
  </si>
  <si>
    <t>34.</t>
  </si>
  <si>
    <t>3a.</t>
  </si>
  <si>
    <t>3b.</t>
  </si>
  <si>
    <t>14a.</t>
  </si>
  <si>
    <t>14b.</t>
  </si>
  <si>
    <t>16a.</t>
  </si>
  <si>
    <t>16b.</t>
  </si>
  <si>
    <t>PONUDBENI PREDRAČUN - SKLOP 1: ZAŠČITNA OBUTEV</t>
  </si>
  <si>
    <t>vrečka</t>
  </si>
  <si>
    <t>škatla</t>
  </si>
  <si>
    <t>Respirator za prah z ventilom - 2</t>
  </si>
  <si>
    <t>Respirator za prah z ventilom - 3</t>
  </si>
  <si>
    <t>Industrijska in elektro zaščitna čelada</t>
  </si>
  <si>
    <t>Antistatična zaščitna čelada; za delo v ex conah</t>
  </si>
  <si>
    <t>2/-1-1</t>
  </si>
  <si>
    <t>2/-1-2</t>
  </si>
  <si>
    <t>2/-1-3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</si>
</sst>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b/>
      <sz val="15"/>
      <color indexed="62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Tahoma"/>
      <family val="2"/>
      <charset val="238"/>
    </font>
    <font>
      <b/>
      <sz val="11"/>
      <name val="Tahoma"/>
      <family val="2"/>
      <charset val="238"/>
    </font>
    <font>
      <sz val="10"/>
      <name val="Tahoma"/>
      <family val="2"/>
      <charset val="238"/>
    </font>
    <font>
      <sz val="9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i/>
      <sz val="9"/>
      <color theme="1"/>
      <name val="Tahoma"/>
      <family val="2"/>
      <charset val="238"/>
    </font>
    <font>
      <sz val="8"/>
      <name val="Tahoma"/>
      <family val="2"/>
      <charset val="238"/>
    </font>
    <font>
      <sz val="11"/>
      <color indexed="8"/>
      <name val="Tahoma"/>
      <family val="2"/>
      <charset val="238"/>
    </font>
    <font>
      <sz val="9"/>
      <color rgb="FF000000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/>
  </cellStyleXfs>
  <cellXfs count="81">
    <xf numFmtId="0" fontId="0" fillId="0" borderId="0" xfId="0"/>
    <xf numFmtId="0" fontId="7" fillId="0" borderId="0" xfId="0" applyFont="1" applyProtection="1">
      <protection locked="0"/>
    </xf>
    <xf numFmtId="0" fontId="0" fillId="0" borderId="0" xfId="0" applyBorder="1" applyProtection="1"/>
    <xf numFmtId="0" fontId="0" fillId="0" borderId="0" xfId="0" applyAlignment="1" applyProtection="1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/>
    <xf numFmtId="0" fontId="0" fillId="0" borderId="0" xfId="0" applyProtection="1"/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center"/>
    </xf>
    <xf numFmtId="0" fontId="0" fillId="0" borderId="0" xfId="0" applyBorder="1"/>
    <xf numFmtId="0" fontId="5" fillId="2" borderId="5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center" vertical="center"/>
    </xf>
    <xf numFmtId="4" fontId="12" fillId="3" borderId="5" xfId="0" applyNumberFormat="1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Border="1" applyAlignment="1" applyProtection="1">
      <alignment horizontal="center" vertical="center"/>
    </xf>
    <xf numFmtId="0" fontId="13" fillId="3" borderId="5" xfId="0" applyFont="1" applyFill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4" fontId="10" fillId="0" borderId="4" xfId="0" applyNumberFormat="1" applyFont="1" applyBorder="1" applyAlignment="1" applyProtection="1">
      <alignment horizontal="center" vertical="center"/>
    </xf>
    <xf numFmtId="4" fontId="7" fillId="4" borderId="7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right" wrapText="1"/>
    </xf>
    <xf numFmtId="0" fontId="0" fillId="0" borderId="0" xfId="0" applyFont="1" applyBorder="1" applyAlignment="1" applyProtection="1">
      <alignment wrapText="1"/>
    </xf>
    <xf numFmtId="4" fontId="7" fillId="0" borderId="0" xfId="0" applyNumberFormat="1" applyFont="1" applyBorder="1" applyAlignment="1" applyProtection="1">
      <alignment horizontal="center"/>
    </xf>
    <xf numFmtId="4" fontId="7" fillId="0" borderId="0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22" fillId="0" borderId="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/>
    </xf>
    <xf numFmtId="0" fontId="22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23" fillId="0" borderId="5" xfId="0" applyFont="1" applyFill="1" applyBorder="1" applyAlignment="1">
      <alignment horizontal="justify" vertical="center"/>
    </xf>
    <xf numFmtId="0" fontId="23" fillId="0" borderId="5" xfId="0" applyFont="1" applyFill="1" applyBorder="1"/>
    <xf numFmtId="0" fontId="5" fillId="0" borderId="5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vertical="center"/>
    </xf>
    <xf numFmtId="0" fontId="21" fillId="2" borderId="5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9" fillId="0" borderId="5" xfId="0" applyFont="1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right" wrapText="1"/>
    </xf>
    <xf numFmtId="0" fontId="8" fillId="0" borderId="3" xfId="0" applyFont="1" applyBorder="1" applyAlignment="1" applyProtection="1">
      <alignment vertical="center" wrapText="1"/>
    </xf>
    <xf numFmtId="0" fontId="9" fillId="0" borderId="3" xfId="0" applyFont="1" applyBorder="1" applyAlignment="1" applyProtection="1">
      <alignment horizontal="right" wrapText="1"/>
    </xf>
    <xf numFmtId="0" fontId="9" fillId="0" borderId="6" xfId="0" applyFont="1" applyBorder="1" applyAlignment="1" applyProtection="1">
      <alignment wrapText="1"/>
    </xf>
    <xf numFmtId="0" fontId="8" fillId="0" borderId="3" xfId="0" applyFont="1" applyBorder="1" applyAlignment="1" applyProtection="1">
      <alignment wrapText="1"/>
    </xf>
    <xf numFmtId="0" fontId="9" fillId="0" borderId="6" xfId="0" applyFont="1" applyBorder="1" applyAlignment="1" applyProtection="1">
      <alignment horizontal="center" wrapText="1"/>
    </xf>
    <xf numFmtId="0" fontId="9" fillId="0" borderId="3" xfId="0" applyFont="1" applyBorder="1" applyAlignment="1" applyProtection="1">
      <alignment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5" xfId="0" applyNumberFormat="1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/>
    <xf numFmtId="0" fontId="3" fillId="0" borderId="0" xfId="0" applyFont="1" applyAlignment="1" applyProtection="1">
      <alignment horizontal="justify"/>
    </xf>
    <xf numFmtId="0" fontId="15" fillId="0" borderId="0" xfId="0" applyFont="1" applyAlignment="1" applyProtection="1">
      <alignment horizontal="justify"/>
    </xf>
    <xf numFmtId="0" fontId="0" fillId="0" borderId="0" xfId="0" applyProtection="1"/>
    <xf numFmtId="0" fontId="15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11" fillId="5" borderId="5" xfId="0" applyFont="1" applyFill="1" applyBorder="1" applyAlignment="1" applyProtection="1">
      <alignment horizontal="justify"/>
    </xf>
    <xf numFmtId="0" fontId="11" fillId="5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7" fillId="0" borderId="2" xfId="0" applyFont="1" applyBorder="1" applyAlignment="1" applyProtection="1">
      <alignment horizontal="righ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11" fillId="0" borderId="2" xfId="0" applyFont="1" applyBorder="1" applyAlignment="1" applyProtection="1">
      <alignment horizontal="right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11" fillId="5" borderId="5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wrapText="1"/>
    </xf>
    <xf numFmtId="0" fontId="11" fillId="0" borderId="5" xfId="0" applyFont="1" applyBorder="1" applyAlignment="1" applyProtection="1">
      <alignment horizontal="right" vertical="center"/>
    </xf>
    <xf numFmtId="0" fontId="0" fillId="0" borderId="5" xfId="0" applyFont="1" applyBorder="1" applyAlignment="1" applyProtection="1">
      <alignment vertical="center"/>
    </xf>
    <xf numFmtId="0" fontId="21" fillId="5" borderId="5" xfId="0" applyFont="1" applyFill="1" applyBorder="1" applyAlignment="1" applyProtection="1">
      <alignment horizontal="justify" vertical="center"/>
    </xf>
    <xf numFmtId="0" fontId="17" fillId="0" borderId="8" xfId="0" applyFont="1" applyBorder="1" applyAlignment="1" applyProtection="1">
      <alignment horizontal="right" wrapText="1"/>
    </xf>
    <xf numFmtId="0" fontId="0" fillId="0" borderId="9" xfId="0" applyBorder="1" applyAlignment="1" applyProtection="1">
      <alignment wrapText="1"/>
    </xf>
    <xf numFmtId="0" fontId="0" fillId="0" borderId="6" xfId="0" applyBorder="1" applyAlignment="1" applyProtection="1">
      <alignment wrapText="1"/>
    </xf>
    <xf numFmtId="0" fontId="21" fillId="5" borderId="5" xfId="0" applyFont="1" applyFill="1" applyBorder="1" applyAlignment="1" applyProtection="1">
      <alignment horizontal="center" vertical="center"/>
    </xf>
  </cellXfs>
  <cellStyles count="4">
    <cellStyle name="Naslov 1 1" xfId="1"/>
    <cellStyle name="Navadno" xfId="0" builtinId="0"/>
    <cellStyle name="Navadno 10" xfId="2"/>
    <cellStyle name="Navadno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4" zoomScale="90" zoomScaleNormal="90" workbookViewId="0">
      <selection sqref="A1:XFD1"/>
    </sheetView>
  </sheetViews>
  <sheetFormatPr defaultRowHeight="15" x14ac:dyDescent="0.25"/>
  <cols>
    <col min="1" max="1" width="4.7109375" customWidth="1"/>
    <col min="2" max="2" width="61.42578125" customWidth="1"/>
    <col min="3" max="3" width="9.42578125" customWidth="1"/>
    <col min="5" max="5" width="15.85546875" customWidth="1"/>
    <col min="6" max="6" width="14.28515625" customWidth="1"/>
    <col min="7" max="7" width="21.5703125" customWidth="1"/>
    <col min="8" max="8" width="25.140625" customWidth="1"/>
  </cols>
  <sheetData>
    <row r="1" spans="1:8" ht="29.25" x14ac:dyDescent="0.25">
      <c r="A1" s="41" t="s">
        <v>2</v>
      </c>
      <c r="B1" s="45" t="s">
        <v>142</v>
      </c>
      <c r="C1" s="43"/>
      <c r="D1" s="47"/>
      <c r="E1" s="48" t="s">
        <v>57</v>
      </c>
      <c r="F1" s="40" t="s">
        <v>149</v>
      </c>
      <c r="G1" s="4"/>
      <c r="H1" s="4"/>
    </row>
    <row r="2" spans="1:8" ht="17.25" customHeight="1" x14ac:dyDescent="0.25">
      <c r="A2" s="4"/>
      <c r="B2" s="4"/>
      <c r="C2" s="4"/>
      <c r="D2" s="4"/>
      <c r="E2" s="4"/>
      <c r="F2" s="3"/>
      <c r="G2" s="4"/>
      <c r="H2" s="4"/>
    </row>
    <row r="3" spans="1:8" ht="19.5" customHeight="1" x14ac:dyDescent="0.25">
      <c r="A3" s="50" t="s">
        <v>31</v>
      </c>
      <c r="B3" s="50"/>
      <c r="C3" s="50"/>
      <c r="D3" s="50"/>
      <c r="E3" s="50"/>
      <c r="F3" s="50"/>
      <c r="G3" s="51"/>
      <c r="H3" s="4"/>
    </row>
    <row r="4" spans="1:8" x14ac:dyDescent="0.25">
      <c r="A4" s="53" t="s">
        <v>81</v>
      </c>
      <c r="B4" s="54"/>
      <c r="C4" s="54"/>
      <c r="D4" s="54"/>
      <c r="E4" s="54"/>
      <c r="F4" s="54"/>
      <c r="G4" s="54"/>
      <c r="H4" s="4"/>
    </row>
    <row r="5" spans="1:8" x14ac:dyDescent="0.25">
      <c r="A5" s="56" t="s">
        <v>33</v>
      </c>
      <c r="B5" s="56"/>
      <c r="C5" s="57"/>
      <c r="D5" s="57"/>
      <c r="E5" s="57"/>
      <c r="F5" s="57"/>
      <c r="G5" s="4"/>
      <c r="H5" s="4"/>
    </row>
    <row r="6" spans="1:8" ht="17.25" customHeight="1" x14ac:dyDescent="0.25">
      <c r="A6" s="4"/>
      <c r="B6" s="4"/>
      <c r="C6" s="4"/>
      <c r="D6" s="4"/>
      <c r="E6" s="4"/>
      <c r="F6" s="2"/>
      <c r="G6" s="4"/>
      <c r="H6" s="4"/>
    </row>
    <row r="7" spans="1:8" x14ac:dyDescent="0.25">
      <c r="A7" s="58" t="s">
        <v>3</v>
      </c>
      <c r="B7" s="71" t="s">
        <v>4</v>
      </c>
      <c r="C7" s="59" t="s">
        <v>0</v>
      </c>
      <c r="D7" s="59" t="s">
        <v>34</v>
      </c>
      <c r="E7" s="59" t="s">
        <v>60</v>
      </c>
      <c r="F7" s="59" t="s">
        <v>32</v>
      </c>
      <c r="G7" s="59" t="s">
        <v>29</v>
      </c>
      <c r="H7" s="59" t="s">
        <v>30</v>
      </c>
    </row>
    <row r="8" spans="1:8" ht="22.5" customHeight="1" x14ac:dyDescent="0.25">
      <c r="A8" s="58"/>
      <c r="B8" s="71"/>
      <c r="C8" s="59"/>
      <c r="D8" s="59"/>
      <c r="E8" s="59"/>
      <c r="F8" s="59"/>
      <c r="G8" s="59"/>
      <c r="H8" s="59"/>
    </row>
    <row r="9" spans="1:8" ht="24" customHeight="1" x14ac:dyDescent="0.25">
      <c r="A9" s="38" t="s">
        <v>5</v>
      </c>
      <c r="B9" s="26" t="s">
        <v>63</v>
      </c>
      <c r="C9" s="13" t="s">
        <v>28</v>
      </c>
      <c r="D9" s="27">
        <v>400</v>
      </c>
      <c r="E9" s="14"/>
      <c r="F9" s="15">
        <f>E9*D9</f>
        <v>0</v>
      </c>
      <c r="G9" s="16"/>
      <c r="H9" s="16"/>
    </row>
    <row r="10" spans="1:8" ht="32.25" customHeight="1" x14ac:dyDescent="0.25">
      <c r="A10" s="38" t="s">
        <v>6</v>
      </c>
      <c r="B10" s="26" t="s">
        <v>64</v>
      </c>
      <c r="C10" s="33" t="s">
        <v>28</v>
      </c>
      <c r="D10" s="29">
        <v>200</v>
      </c>
      <c r="E10" s="14"/>
      <c r="F10" s="15">
        <f t="shared" ref="F10:F27" si="0">E10*D10</f>
        <v>0</v>
      </c>
      <c r="G10" s="16"/>
      <c r="H10" s="16"/>
    </row>
    <row r="11" spans="1:8" ht="32.25" customHeight="1" x14ac:dyDescent="0.25">
      <c r="A11" s="38" t="s">
        <v>136</v>
      </c>
      <c r="B11" s="26" t="s">
        <v>65</v>
      </c>
      <c r="C11" s="33" t="s">
        <v>28</v>
      </c>
      <c r="D11" s="28">
        <v>70</v>
      </c>
      <c r="E11" s="14"/>
      <c r="F11" s="15">
        <f t="shared" si="0"/>
        <v>0</v>
      </c>
      <c r="G11" s="16"/>
      <c r="H11" s="16"/>
    </row>
    <row r="12" spans="1:8" ht="21.75" customHeight="1" x14ac:dyDescent="0.25">
      <c r="A12" s="38" t="s">
        <v>137</v>
      </c>
      <c r="B12" s="26" t="s">
        <v>66</v>
      </c>
      <c r="C12" s="33" t="s">
        <v>28</v>
      </c>
      <c r="D12" s="29">
        <v>50</v>
      </c>
      <c r="E12" s="14"/>
      <c r="F12" s="15">
        <f t="shared" si="0"/>
        <v>0</v>
      </c>
      <c r="G12" s="16"/>
      <c r="H12" s="16"/>
    </row>
    <row r="13" spans="1:8" ht="22.5" customHeight="1" x14ac:dyDescent="0.25">
      <c r="A13" s="38" t="s">
        <v>37</v>
      </c>
      <c r="B13" s="26" t="s">
        <v>67</v>
      </c>
      <c r="C13" s="33" t="s">
        <v>28</v>
      </c>
      <c r="D13" s="28">
        <v>15</v>
      </c>
      <c r="E13" s="14"/>
      <c r="F13" s="15">
        <f t="shared" si="0"/>
        <v>0</v>
      </c>
      <c r="G13" s="16"/>
      <c r="H13" s="16"/>
    </row>
    <row r="14" spans="1:8" ht="18" customHeight="1" x14ac:dyDescent="0.25">
      <c r="A14" s="38" t="s">
        <v>18</v>
      </c>
      <c r="B14" s="26" t="s">
        <v>68</v>
      </c>
      <c r="C14" s="13" t="s">
        <v>28</v>
      </c>
      <c r="D14" s="29">
        <v>850</v>
      </c>
      <c r="E14" s="14"/>
      <c r="F14" s="15">
        <f t="shared" si="0"/>
        <v>0</v>
      </c>
      <c r="G14" s="16"/>
      <c r="H14" s="16"/>
    </row>
    <row r="15" spans="1:8" ht="18.75" customHeight="1" x14ac:dyDescent="0.25">
      <c r="A15" s="38" t="s">
        <v>8</v>
      </c>
      <c r="B15" s="26" t="s">
        <v>69</v>
      </c>
      <c r="C15" s="33" t="s">
        <v>28</v>
      </c>
      <c r="D15" s="29">
        <v>250</v>
      </c>
      <c r="E15" s="14"/>
      <c r="F15" s="15">
        <f t="shared" si="0"/>
        <v>0</v>
      </c>
      <c r="G15" s="16"/>
      <c r="H15" s="16"/>
    </row>
    <row r="16" spans="1:8" ht="30.75" customHeight="1" x14ac:dyDescent="0.25">
      <c r="A16" s="38" t="s">
        <v>9</v>
      </c>
      <c r="B16" s="26" t="s">
        <v>70</v>
      </c>
      <c r="C16" s="13" t="s">
        <v>28</v>
      </c>
      <c r="D16" s="29">
        <v>30</v>
      </c>
      <c r="E16" s="14"/>
      <c r="F16" s="15">
        <f t="shared" si="0"/>
        <v>0</v>
      </c>
      <c r="G16" s="16"/>
      <c r="H16" s="16"/>
    </row>
    <row r="17" spans="1:8" ht="18" customHeight="1" x14ac:dyDescent="0.25">
      <c r="A17" s="38" t="s">
        <v>10</v>
      </c>
      <c r="B17" s="26" t="s">
        <v>71</v>
      </c>
      <c r="C17" s="13" t="s">
        <v>28</v>
      </c>
      <c r="D17" s="29">
        <v>30</v>
      </c>
      <c r="E17" s="14"/>
      <c r="F17" s="15">
        <f t="shared" si="0"/>
        <v>0</v>
      </c>
      <c r="G17" s="16"/>
      <c r="H17" s="16"/>
    </row>
    <row r="18" spans="1:8" ht="19.5" customHeight="1" x14ac:dyDescent="0.25">
      <c r="A18" s="38" t="s">
        <v>19</v>
      </c>
      <c r="B18" s="26" t="s">
        <v>72</v>
      </c>
      <c r="C18" s="13" t="s">
        <v>28</v>
      </c>
      <c r="D18" s="29">
        <v>290</v>
      </c>
      <c r="E18" s="14"/>
      <c r="F18" s="15">
        <f t="shared" si="0"/>
        <v>0</v>
      </c>
      <c r="G18" s="16"/>
      <c r="H18" s="16"/>
    </row>
    <row r="19" spans="1:8" ht="27.75" customHeight="1" x14ac:dyDescent="0.25">
      <c r="A19" s="38" t="s">
        <v>20</v>
      </c>
      <c r="B19" s="26" t="s">
        <v>73</v>
      </c>
      <c r="C19" s="13" t="s">
        <v>28</v>
      </c>
      <c r="D19" s="29">
        <v>20</v>
      </c>
      <c r="E19" s="14"/>
      <c r="F19" s="15">
        <f t="shared" si="0"/>
        <v>0</v>
      </c>
      <c r="G19" s="16"/>
      <c r="H19" s="16"/>
    </row>
    <row r="20" spans="1:8" ht="22.5" customHeight="1" x14ac:dyDescent="0.25">
      <c r="A20" s="38" t="s">
        <v>21</v>
      </c>
      <c r="B20" s="26" t="s">
        <v>74</v>
      </c>
      <c r="C20" s="13" t="s">
        <v>28</v>
      </c>
      <c r="D20" s="29">
        <v>15</v>
      </c>
      <c r="E20" s="14"/>
      <c r="F20" s="15">
        <f t="shared" si="0"/>
        <v>0</v>
      </c>
      <c r="G20" s="16"/>
      <c r="H20" s="16"/>
    </row>
    <row r="21" spans="1:8" ht="20.25" customHeight="1" x14ac:dyDescent="0.25">
      <c r="A21" s="38" t="s">
        <v>22</v>
      </c>
      <c r="B21" s="26" t="s">
        <v>75</v>
      </c>
      <c r="C21" s="13" t="s">
        <v>28</v>
      </c>
      <c r="D21" s="29">
        <v>30</v>
      </c>
      <c r="E21" s="14"/>
      <c r="F21" s="15">
        <f t="shared" si="0"/>
        <v>0</v>
      </c>
      <c r="G21" s="16"/>
      <c r="H21" s="16"/>
    </row>
    <row r="22" spans="1:8" ht="20.25" customHeight="1" x14ac:dyDescent="0.25">
      <c r="A22" s="38" t="s">
        <v>23</v>
      </c>
      <c r="B22" s="26" t="s">
        <v>76</v>
      </c>
      <c r="C22" s="13" t="s">
        <v>28</v>
      </c>
      <c r="D22" s="29">
        <v>400</v>
      </c>
      <c r="E22" s="14"/>
      <c r="F22" s="15">
        <f t="shared" si="0"/>
        <v>0</v>
      </c>
      <c r="G22" s="16"/>
      <c r="H22" s="16"/>
    </row>
    <row r="23" spans="1:8" ht="21.75" customHeight="1" x14ac:dyDescent="0.25">
      <c r="A23" s="38" t="s">
        <v>138</v>
      </c>
      <c r="B23" s="26" t="s">
        <v>77</v>
      </c>
      <c r="C23" s="33" t="s">
        <v>28</v>
      </c>
      <c r="D23" s="29">
        <v>45</v>
      </c>
      <c r="E23" s="14"/>
      <c r="F23" s="15">
        <f t="shared" si="0"/>
        <v>0</v>
      </c>
      <c r="G23" s="16"/>
      <c r="H23" s="16"/>
    </row>
    <row r="24" spans="1:8" ht="21.75" customHeight="1" x14ac:dyDescent="0.25">
      <c r="A24" s="38" t="s">
        <v>139</v>
      </c>
      <c r="B24" s="26" t="s">
        <v>78</v>
      </c>
      <c r="C24" s="33" t="s">
        <v>28</v>
      </c>
      <c r="D24" s="29">
        <v>45</v>
      </c>
      <c r="E24" s="14"/>
      <c r="F24" s="15">
        <f t="shared" si="0"/>
        <v>0</v>
      </c>
      <c r="G24" s="16"/>
      <c r="H24" s="16"/>
    </row>
    <row r="25" spans="1:8" ht="21.75" customHeight="1" x14ac:dyDescent="0.25">
      <c r="A25" s="38">
        <v>15</v>
      </c>
      <c r="B25" s="26" t="s">
        <v>79</v>
      </c>
      <c r="C25" s="33" t="s">
        <v>28</v>
      </c>
      <c r="D25" s="29">
        <v>320</v>
      </c>
      <c r="E25" s="14"/>
      <c r="F25" s="15">
        <f t="shared" si="0"/>
        <v>0</v>
      </c>
      <c r="G25" s="16"/>
      <c r="H25" s="16"/>
    </row>
    <row r="26" spans="1:8" ht="19.5" customHeight="1" x14ac:dyDescent="0.25">
      <c r="A26" s="38" t="s">
        <v>140</v>
      </c>
      <c r="B26" s="26" t="s">
        <v>80</v>
      </c>
      <c r="C26" s="33" t="s">
        <v>28</v>
      </c>
      <c r="D26" s="29">
        <v>15</v>
      </c>
      <c r="E26" s="14"/>
      <c r="F26" s="15">
        <f t="shared" si="0"/>
        <v>0</v>
      </c>
      <c r="G26" s="16"/>
      <c r="H26" s="16"/>
    </row>
    <row r="27" spans="1:8" ht="18" customHeight="1" x14ac:dyDescent="0.25">
      <c r="A27" s="38" t="s">
        <v>141</v>
      </c>
      <c r="B27" s="26" t="s">
        <v>80</v>
      </c>
      <c r="C27" s="33" t="s">
        <v>28</v>
      </c>
      <c r="D27" s="29">
        <v>15</v>
      </c>
      <c r="E27" s="14"/>
      <c r="F27" s="15">
        <f t="shared" si="0"/>
        <v>0</v>
      </c>
      <c r="G27" s="16"/>
      <c r="H27" s="16"/>
    </row>
    <row r="28" spans="1:8" ht="32.25" customHeight="1" x14ac:dyDescent="0.25">
      <c r="A28" s="2"/>
      <c r="B28" s="2"/>
      <c r="C28" s="61" t="s">
        <v>62</v>
      </c>
      <c r="D28" s="62"/>
      <c r="E28" s="63"/>
      <c r="F28" s="18">
        <f>SUM(F9:F27)</f>
        <v>0</v>
      </c>
      <c r="G28" s="2"/>
      <c r="H28" s="2"/>
    </row>
    <row r="29" spans="1:8" ht="17.25" customHeight="1" x14ac:dyDescent="0.25">
      <c r="A29" s="2"/>
      <c r="B29" s="2"/>
      <c r="C29" s="64" t="s">
        <v>40</v>
      </c>
      <c r="D29" s="65"/>
      <c r="E29" s="66"/>
      <c r="F29" s="19">
        <f>F30-F28</f>
        <v>0</v>
      </c>
      <c r="G29" s="2"/>
      <c r="H29" s="2"/>
    </row>
    <row r="30" spans="1:8" ht="25.5" customHeight="1" x14ac:dyDescent="0.25">
      <c r="A30" s="2"/>
      <c r="B30" s="2"/>
      <c r="C30" s="67" t="s">
        <v>58</v>
      </c>
      <c r="D30" s="68"/>
      <c r="E30" s="69"/>
      <c r="F30" s="15">
        <f>F28*1.22</f>
        <v>0</v>
      </c>
      <c r="G30" s="2"/>
      <c r="H30" s="2"/>
    </row>
    <row r="31" spans="1:8" ht="16.5" customHeight="1" x14ac:dyDescent="0.25">
      <c r="A31" s="2"/>
      <c r="B31" s="2"/>
      <c r="C31" s="20"/>
      <c r="D31" s="21"/>
      <c r="E31" s="21"/>
      <c r="F31" s="23"/>
      <c r="G31" s="2"/>
      <c r="H31" s="2"/>
    </row>
    <row r="32" spans="1:8" ht="15.75" customHeight="1" x14ac:dyDescent="0.25">
      <c r="A32" s="2"/>
      <c r="B32" s="2"/>
      <c r="C32" s="20"/>
      <c r="D32" s="21"/>
      <c r="E32" s="21"/>
      <c r="F32" s="22"/>
      <c r="G32" s="2"/>
      <c r="H32" s="2"/>
    </row>
    <row r="33" spans="1:8" x14ac:dyDescent="0.25">
      <c r="A33" s="70"/>
      <c r="B33" s="70"/>
      <c r="C33" s="70"/>
      <c r="D33" s="70"/>
      <c r="E33" s="70"/>
      <c r="F33" s="70"/>
      <c r="G33" s="70"/>
      <c r="H33" s="70"/>
    </row>
    <row r="34" spans="1:8" x14ac:dyDescent="0.25">
      <c r="A34" s="70"/>
      <c r="B34" s="70"/>
      <c r="C34" s="70"/>
      <c r="D34" s="70"/>
      <c r="E34" s="70"/>
      <c r="F34" s="70"/>
      <c r="G34" s="70"/>
      <c r="H34" s="70"/>
    </row>
    <row r="35" spans="1:8" x14ac:dyDescent="0.25">
      <c r="A35" s="70"/>
      <c r="B35" s="70"/>
      <c r="C35" s="70"/>
      <c r="D35" s="70"/>
      <c r="E35" s="70"/>
      <c r="F35" s="70"/>
      <c r="G35" s="70"/>
      <c r="H35" s="70"/>
    </row>
    <row r="36" spans="1:8" x14ac:dyDescent="0.25">
      <c r="A36" s="4"/>
      <c r="B36" s="4"/>
      <c r="C36" s="4"/>
      <c r="D36" s="4"/>
      <c r="E36" s="4"/>
      <c r="F36" s="4"/>
      <c r="G36" s="4"/>
      <c r="H36" s="4"/>
    </row>
    <row r="37" spans="1:8" ht="22.5" customHeight="1" x14ac:dyDescent="0.25">
      <c r="A37" s="1" t="s">
        <v>15</v>
      </c>
      <c r="B37" s="5"/>
      <c r="C37" s="5"/>
      <c r="D37" s="60" t="s">
        <v>16</v>
      </c>
      <c r="E37" s="60"/>
      <c r="F37" s="5"/>
      <c r="G37" s="72" t="s">
        <v>61</v>
      </c>
      <c r="H37" s="73"/>
    </row>
    <row r="38" spans="1:8" x14ac:dyDescent="0.25">
      <c r="A38" s="1"/>
      <c r="B38" s="5"/>
      <c r="C38" s="5"/>
      <c r="D38" s="5"/>
      <c r="E38" s="5"/>
      <c r="F38" s="5"/>
      <c r="G38" s="5"/>
      <c r="H38" s="5"/>
    </row>
    <row r="39" spans="1:8" x14ac:dyDescent="0.25">
      <c r="A39" s="1" t="s">
        <v>17</v>
      </c>
      <c r="B39" s="5"/>
      <c r="C39" s="5"/>
      <c r="D39" s="5"/>
      <c r="E39" s="5"/>
      <c r="F39" s="5"/>
      <c r="G39" s="60" t="s">
        <v>17</v>
      </c>
      <c r="H39" s="60"/>
    </row>
    <row r="40" spans="1:8" x14ac:dyDescent="0.25">
      <c r="A40" s="4"/>
      <c r="B40" s="2"/>
      <c r="C40" s="2"/>
      <c r="D40" s="2"/>
      <c r="E40" s="4"/>
      <c r="F40" s="4"/>
      <c r="G40" s="4"/>
      <c r="H40" s="4"/>
    </row>
    <row r="41" spans="1:8" x14ac:dyDescent="0.25">
      <c r="A41" s="4"/>
      <c r="B41" s="9"/>
      <c r="C41" s="2"/>
      <c r="D41" s="10"/>
      <c r="E41" s="4"/>
      <c r="F41" s="4"/>
      <c r="G41" s="4"/>
      <c r="H41" s="4"/>
    </row>
    <row r="42" spans="1:8" x14ac:dyDescent="0.25">
      <c r="B42" s="9"/>
      <c r="C42" s="11"/>
      <c r="D42" s="10"/>
    </row>
    <row r="43" spans="1:8" x14ac:dyDescent="0.25">
      <c r="B43" s="9"/>
      <c r="C43" s="11"/>
      <c r="D43" s="10"/>
    </row>
    <row r="45" spans="1:8" x14ac:dyDescent="0.25">
      <c r="A45" s="1"/>
      <c r="B45" s="5"/>
      <c r="C45" s="5"/>
      <c r="D45" s="5"/>
      <c r="E45" s="5"/>
      <c r="F45" s="5"/>
      <c r="G45" s="5"/>
      <c r="H45" s="5"/>
    </row>
    <row r="46" spans="1:8" x14ac:dyDescent="0.25">
      <c r="A46" s="1"/>
      <c r="B46" s="5"/>
      <c r="C46" s="5"/>
      <c r="D46" s="5"/>
      <c r="E46" s="5"/>
      <c r="F46" s="5"/>
      <c r="G46" s="60"/>
      <c r="H46" s="60"/>
    </row>
    <row r="47" spans="1:8" x14ac:dyDescent="0.25">
      <c r="A47" s="4"/>
      <c r="B47" s="4"/>
      <c r="C47" s="4"/>
      <c r="D47" s="4"/>
      <c r="E47" s="4"/>
      <c r="F47" s="4"/>
      <c r="G47" s="4"/>
      <c r="H47" s="4"/>
    </row>
    <row r="48" spans="1:8" x14ac:dyDescent="0.25">
      <c r="A48" s="4"/>
      <c r="B48" s="4"/>
      <c r="C48" s="4"/>
      <c r="D48" s="4"/>
      <c r="E48" s="4"/>
      <c r="F48" s="4"/>
      <c r="G48" s="4"/>
      <c r="H48" s="4"/>
    </row>
  </sheetData>
  <mergeCells count="19">
    <mergeCell ref="A7:A8"/>
    <mergeCell ref="E7:E8"/>
    <mergeCell ref="C7:C8"/>
    <mergeCell ref="G7:G8"/>
    <mergeCell ref="G46:H46"/>
    <mergeCell ref="C28:E28"/>
    <mergeCell ref="C29:E29"/>
    <mergeCell ref="C30:E30"/>
    <mergeCell ref="A33:H35"/>
    <mergeCell ref="H7:H8"/>
    <mergeCell ref="G39:H39"/>
    <mergeCell ref="D37:E37"/>
    <mergeCell ref="B7:B8"/>
    <mergeCell ref="D7:D8"/>
    <mergeCell ref="F7:F8"/>
    <mergeCell ref="G37:H37"/>
    <mergeCell ref="A3:G3"/>
    <mergeCell ref="A4:G4"/>
    <mergeCell ref="A5:F5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opLeftCell="A13" zoomScale="90" zoomScaleNormal="90" workbookViewId="0">
      <selection activeCell="F50" sqref="F50"/>
    </sheetView>
  </sheetViews>
  <sheetFormatPr defaultRowHeight="15" x14ac:dyDescent="0.25"/>
  <cols>
    <col min="1" max="1" width="4.42578125" customWidth="1"/>
    <col min="2" max="2" width="49" customWidth="1"/>
    <col min="3" max="3" width="12.140625" customWidth="1"/>
    <col min="4" max="4" width="9.7109375" customWidth="1"/>
    <col min="5" max="5" width="17.42578125" customWidth="1"/>
    <col min="6" max="6" width="16.28515625" customWidth="1"/>
    <col min="7" max="7" width="22.7109375" customWidth="1"/>
    <col min="8" max="8" width="24" customWidth="1"/>
  </cols>
  <sheetData>
    <row r="1" spans="1:8" ht="20.25" customHeight="1" x14ac:dyDescent="0.25">
      <c r="A1" s="8"/>
      <c r="B1" s="8"/>
      <c r="C1" s="8"/>
      <c r="D1" s="8"/>
      <c r="E1" s="8"/>
      <c r="F1" s="7"/>
      <c r="G1" s="8"/>
      <c r="H1" s="8"/>
    </row>
    <row r="2" spans="1:8" ht="28.5" x14ac:dyDescent="0.25">
      <c r="A2" s="41" t="s">
        <v>2</v>
      </c>
      <c r="B2" s="42" t="s">
        <v>83</v>
      </c>
      <c r="C2" s="47"/>
      <c r="D2" s="44"/>
      <c r="E2" s="46" t="s">
        <v>57</v>
      </c>
      <c r="F2" s="40" t="s">
        <v>150</v>
      </c>
      <c r="G2" s="8"/>
      <c r="H2" s="8"/>
    </row>
    <row r="3" spans="1:8" x14ac:dyDescent="0.25">
      <c r="A3" s="8"/>
      <c r="B3" s="8"/>
      <c r="C3" s="8"/>
      <c r="D3" s="8"/>
      <c r="E3" s="8"/>
      <c r="F3" s="7"/>
      <c r="G3" s="8"/>
      <c r="H3" s="8"/>
    </row>
    <row r="4" spans="1:8" ht="19.5" customHeight="1" x14ac:dyDescent="0.25">
      <c r="A4" s="50" t="s">
        <v>31</v>
      </c>
      <c r="B4" s="50"/>
      <c r="C4" s="50"/>
      <c r="D4" s="50"/>
      <c r="E4" s="50"/>
      <c r="F4" s="50"/>
      <c r="G4" s="51"/>
      <c r="H4" s="8"/>
    </row>
    <row r="5" spans="1:8" ht="17.25" customHeight="1" x14ac:dyDescent="0.25">
      <c r="A5" s="52"/>
      <c r="B5" s="52"/>
      <c r="C5" s="52"/>
      <c r="D5" s="52"/>
      <c r="E5" s="52"/>
      <c r="F5" s="52"/>
      <c r="G5" s="8"/>
      <c r="H5" s="8"/>
    </row>
    <row r="6" spans="1:8" ht="18" customHeight="1" x14ac:dyDescent="0.25">
      <c r="A6" s="54" t="s">
        <v>82</v>
      </c>
      <c r="B6" s="54"/>
      <c r="C6" s="54"/>
      <c r="D6" s="54"/>
      <c r="E6" s="54"/>
      <c r="F6" s="54"/>
      <c r="G6" s="54"/>
      <c r="H6" s="8"/>
    </row>
    <row r="7" spans="1:8" ht="12.75" customHeight="1" x14ac:dyDescent="0.25">
      <c r="A7" s="55"/>
      <c r="B7" s="55"/>
      <c r="C7" s="55"/>
      <c r="D7" s="55"/>
      <c r="E7" s="55"/>
      <c r="F7" s="8"/>
      <c r="G7" s="8"/>
      <c r="H7" s="8"/>
    </row>
    <row r="8" spans="1:8" ht="17.25" customHeight="1" x14ac:dyDescent="0.25">
      <c r="A8" s="56" t="s">
        <v>33</v>
      </c>
      <c r="B8" s="56"/>
      <c r="C8" s="57"/>
      <c r="D8" s="57"/>
      <c r="E8" s="57"/>
      <c r="F8" s="57"/>
      <c r="G8" s="8"/>
      <c r="H8" s="8"/>
    </row>
    <row r="9" spans="1:8" ht="16.5" customHeight="1" x14ac:dyDescent="0.25">
      <c r="A9" s="8"/>
      <c r="B9" s="8"/>
      <c r="C9" s="8"/>
      <c r="D9" s="8"/>
      <c r="E9" s="8"/>
      <c r="F9" s="2"/>
      <c r="G9" s="8"/>
      <c r="H9" s="8"/>
    </row>
    <row r="10" spans="1:8" ht="15" customHeight="1" x14ac:dyDescent="0.25">
      <c r="A10" s="76" t="s">
        <v>3</v>
      </c>
      <c r="B10" s="71" t="s">
        <v>4</v>
      </c>
      <c r="C10" s="59" t="s">
        <v>0</v>
      </c>
      <c r="D10" s="59" t="s">
        <v>34</v>
      </c>
      <c r="E10" s="59" t="s">
        <v>60</v>
      </c>
      <c r="F10" s="59" t="s">
        <v>32</v>
      </c>
      <c r="G10" s="59" t="s">
        <v>29</v>
      </c>
      <c r="H10" s="59" t="s">
        <v>30</v>
      </c>
    </row>
    <row r="11" spans="1:8" ht="24.75" customHeight="1" x14ac:dyDescent="0.25">
      <c r="A11" s="76"/>
      <c r="B11" s="71"/>
      <c r="C11" s="59"/>
      <c r="D11" s="59"/>
      <c r="E11" s="59"/>
      <c r="F11" s="59"/>
      <c r="G11" s="59"/>
      <c r="H11" s="59"/>
    </row>
    <row r="12" spans="1:8" ht="22.5" customHeight="1" x14ac:dyDescent="0.25">
      <c r="A12" s="35" t="s">
        <v>5</v>
      </c>
      <c r="B12" s="30" t="s">
        <v>92</v>
      </c>
      <c r="C12" s="33" t="s">
        <v>28</v>
      </c>
      <c r="D12" s="31">
        <v>40</v>
      </c>
      <c r="E12" s="14"/>
      <c r="F12" s="15">
        <f>E12*D12</f>
        <v>0</v>
      </c>
      <c r="G12" s="16"/>
      <c r="H12" s="16"/>
    </row>
    <row r="13" spans="1:8" ht="22.5" customHeight="1" x14ac:dyDescent="0.25">
      <c r="A13" s="35" t="s">
        <v>6</v>
      </c>
      <c r="B13" s="30" t="s">
        <v>93</v>
      </c>
      <c r="C13" s="33" t="s">
        <v>28</v>
      </c>
      <c r="D13" s="31">
        <v>9400</v>
      </c>
      <c r="E13" s="14"/>
      <c r="F13" s="15">
        <f t="shared" ref="F13:F38" si="0">E13*D13</f>
        <v>0</v>
      </c>
      <c r="G13" s="16"/>
      <c r="H13" s="16"/>
    </row>
    <row r="14" spans="1:8" ht="23.25" customHeight="1" x14ac:dyDescent="0.25">
      <c r="A14" s="35" t="s">
        <v>7</v>
      </c>
      <c r="B14" s="30" t="s">
        <v>94</v>
      </c>
      <c r="C14" s="33" t="s">
        <v>28</v>
      </c>
      <c r="D14" s="31">
        <v>30</v>
      </c>
      <c r="E14" s="14"/>
      <c r="F14" s="15">
        <f t="shared" si="0"/>
        <v>0</v>
      </c>
      <c r="G14" s="16"/>
      <c r="H14" s="16"/>
    </row>
    <row r="15" spans="1:8" ht="21.75" customHeight="1" x14ac:dyDescent="0.25">
      <c r="A15" s="35" t="s">
        <v>37</v>
      </c>
      <c r="B15" s="30" t="s">
        <v>95</v>
      </c>
      <c r="C15" s="33" t="s">
        <v>28</v>
      </c>
      <c r="D15" s="31">
        <v>2000</v>
      </c>
      <c r="E15" s="14"/>
      <c r="F15" s="15">
        <f t="shared" si="0"/>
        <v>0</v>
      </c>
      <c r="G15" s="16"/>
      <c r="H15" s="16"/>
    </row>
    <row r="16" spans="1:8" ht="30.75" customHeight="1" x14ac:dyDescent="0.25">
      <c r="A16" s="35" t="s">
        <v>18</v>
      </c>
      <c r="B16" s="30" t="s">
        <v>96</v>
      </c>
      <c r="C16" s="33" t="s">
        <v>28</v>
      </c>
      <c r="D16" s="31">
        <v>2600</v>
      </c>
      <c r="E16" s="14"/>
      <c r="F16" s="15">
        <f t="shared" si="0"/>
        <v>0</v>
      </c>
      <c r="G16" s="16"/>
      <c r="H16" s="16"/>
    </row>
    <row r="17" spans="1:8" ht="20.25" customHeight="1" x14ac:dyDescent="0.25">
      <c r="A17" s="35" t="s">
        <v>8</v>
      </c>
      <c r="B17" s="30" t="s">
        <v>97</v>
      </c>
      <c r="C17" s="33" t="s">
        <v>28</v>
      </c>
      <c r="D17" s="31">
        <v>12000</v>
      </c>
      <c r="E17" s="14"/>
      <c r="F17" s="15">
        <f t="shared" si="0"/>
        <v>0</v>
      </c>
      <c r="G17" s="16"/>
      <c r="H17" s="16"/>
    </row>
    <row r="18" spans="1:8" ht="20.25" customHeight="1" x14ac:dyDescent="0.25">
      <c r="A18" s="35" t="s">
        <v>9</v>
      </c>
      <c r="B18" s="30" t="s">
        <v>98</v>
      </c>
      <c r="C18" s="33" t="s">
        <v>28</v>
      </c>
      <c r="D18" s="31">
        <v>31000</v>
      </c>
      <c r="E18" s="14"/>
      <c r="F18" s="15">
        <f t="shared" si="0"/>
        <v>0</v>
      </c>
      <c r="G18" s="16"/>
      <c r="H18" s="16"/>
    </row>
    <row r="19" spans="1:8" ht="21" customHeight="1" x14ac:dyDescent="0.25">
      <c r="A19" s="35" t="s">
        <v>10</v>
      </c>
      <c r="B19" s="30" t="s">
        <v>99</v>
      </c>
      <c r="C19" s="33" t="s">
        <v>28</v>
      </c>
      <c r="D19" s="31">
        <v>8000</v>
      </c>
      <c r="E19" s="14"/>
      <c r="F19" s="15">
        <f t="shared" si="0"/>
        <v>0</v>
      </c>
      <c r="G19" s="16"/>
      <c r="H19" s="16"/>
    </row>
    <row r="20" spans="1:8" ht="21.75" customHeight="1" x14ac:dyDescent="0.25">
      <c r="A20" s="35" t="s">
        <v>19</v>
      </c>
      <c r="B20" s="30" t="s">
        <v>100</v>
      </c>
      <c r="C20" s="33" t="s">
        <v>28</v>
      </c>
      <c r="D20" s="31">
        <v>100</v>
      </c>
      <c r="E20" s="14"/>
      <c r="F20" s="15">
        <f t="shared" si="0"/>
        <v>0</v>
      </c>
      <c r="G20" s="16"/>
      <c r="H20" s="16"/>
    </row>
    <row r="21" spans="1:8" ht="21.75" customHeight="1" x14ac:dyDescent="0.25">
      <c r="A21" s="35" t="s">
        <v>20</v>
      </c>
      <c r="B21" s="30" t="s">
        <v>101</v>
      </c>
      <c r="C21" s="33" t="s">
        <v>28</v>
      </c>
      <c r="D21" s="31">
        <v>600</v>
      </c>
      <c r="E21" s="14"/>
      <c r="F21" s="15">
        <f t="shared" si="0"/>
        <v>0</v>
      </c>
      <c r="G21" s="16"/>
      <c r="H21" s="16"/>
    </row>
    <row r="22" spans="1:8" ht="19.5" customHeight="1" x14ac:dyDescent="0.25">
      <c r="A22" s="35" t="s">
        <v>21</v>
      </c>
      <c r="B22" s="30" t="s">
        <v>102</v>
      </c>
      <c r="C22" s="33" t="s">
        <v>28</v>
      </c>
      <c r="D22" s="31">
        <v>300</v>
      </c>
      <c r="E22" s="14"/>
      <c r="F22" s="15">
        <f t="shared" si="0"/>
        <v>0</v>
      </c>
      <c r="G22" s="16"/>
      <c r="H22" s="16"/>
    </row>
    <row r="23" spans="1:8" ht="19.5" customHeight="1" x14ac:dyDescent="0.25">
      <c r="A23" s="35" t="s">
        <v>22</v>
      </c>
      <c r="B23" s="30" t="s">
        <v>103</v>
      </c>
      <c r="C23" s="33" t="s">
        <v>28</v>
      </c>
      <c r="D23" s="31">
        <v>150</v>
      </c>
      <c r="E23" s="14"/>
      <c r="F23" s="15">
        <f t="shared" si="0"/>
        <v>0</v>
      </c>
      <c r="G23" s="16"/>
      <c r="H23" s="16"/>
    </row>
    <row r="24" spans="1:8" ht="17.25" customHeight="1" x14ac:dyDescent="0.25">
      <c r="A24" s="35" t="s">
        <v>23</v>
      </c>
      <c r="B24" s="30" t="s">
        <v>104</v>
      </c>
      <c r="C24" s="33" t="s">
        <v>28</v>
      </c>
      <c r="D24" s="31">
        <v>150</v>
      </c>
      <c r="E24" s="14"/>
      <c r="F24" s="15">
        <f t="shared" si="0"/>
        <v>0</v>
      </c>
      <c r="G24" s="16"/>
      <c r="H24" s="16"/>
    </row>
    <row r="25" spans="1:8" ht="21" customHeight="1" x14ac:dyDescent="0.25">
      <c r="A25" s="35" t="s">
        <v>24</v>
      </c>
      <c r="B25" s="30" t="s">
        <v>105</v>
      </c>
      <c r="C25" s="33" t="s">
        <v>28</v>
      </c>
      <c r="D25" s="31">
        <v>570</v>
      </c>
      <c r="E25" s="14"/>
      <c r="F25" s="15">
        <f t="shared" si="0"/>
        <v>0</v>
      </c>
      <c r="G25" s="16"/>
      <c r="H25" s="16"/>
    </row>
    <row r="26" spans="1:8" ht="21.75" customHeight="1" x14ac:dyDescent="0.25">
      <c r="A26" s="35" t="s">
        <v>55</v>
      </c>
      <c r="B26" s="30" t="s">
        <v>106</v>
      </c>
      <c r="C26" s="33" t="s">
        <v>28</v>
      </c>
      <c r="D26" s="31">
        <v>200</v>
      </c>
      <c r="E26" s="14"/>
      <c r="F26" s="15">
        <f t="shared" si="0"/>
        <v>0</v>
      </c>
      <c r="G26" s="16"/>
      <c r="H26" s="16"/>
    </row>
    <row r="27" spans="1:8" ht="20.25" customHeight="1" x14ac:dyDescent="0.25">
      <c r="A27" s="35" t="s">
        <v>25</v>
      </c>
      <c r="B27" s="30" t="s">
        <v>107</v>
      </c>
      <c r="C27" s="33" t="s">
        <v>28</v>
      </c>
      <c r="D27" s="31">
        <v>130</v>
      </c>
      <c r="E27" s="14"/>
      <c r="F27" s="15">
        <f t="shared" si="0"/>
        <v>0</v>
      </c>
      <c r="G27" s="16"/>
      <c r="H27" s="16"/>
    </row>
    <row r="28" spans="1:8" ht="21.75" customHeight="1" x14ac:dyDescent="0.25">
      <c r="A28" s="35" t="s">
        <v>11</v>
      </c>
      <c r="B28" s="30" t="s">
        <v>108</v>
      </c>
      <c r="C28" s="33" t="s">
        <v>28</v>
      </c>
      <c r="D28" s="31">
        <v>800</v>
      </c>
      <c r="E28" s="14"/>
      <c r="F28" s="15">
        <f t="shared" si="0"/>
        <v>0</v>
      </c>
      <c r="G28" s="16"/>
      <c r="H28" s="16"/>
    </row>
    <row r="29" spans="1:8" ht="19.5" customHeight="1" x14ac:dyDescent="0.25">
      <c r="A29" s="35" t="s">
        <v>12</v>
      </c>
      <c r="B29" s="30" t="s">
        <v>109</v>
      </c>
      <c r="C29" s="33" t="s">
        <v>28</v>
      </c>
      <c r="D29" s="31">
        <v>2500</v>
      </c>
      <c r="E29" s="14"/>
      <c r="F29" s="15">
        <f t="shared" si="0"/>
        <v>0</v>
      </c>
      <c r="G29" s="16"/>
      <c r="H29" s="16"/>
    </row>
    <row r="30" spans="1:8" ht="21" customHeight="1" x14ac:dyDescent="0.25">
      <c r="A30" s="35" t="s">
        <v>13</v>
      </c>
      <c r="B30" s="30" t="s">
        <v>110</v>
      </c>
      <c r="C30" s="33" t="s">
        <v>28</v>
      </c>
      <c r="D30" s="31">
        <v>6200</v>
      </c>
      <c r="E30" s="14"/>
      <c r="F30" s="15">
        <f t="shared" si="0"/>
        <v>0</v>
      </c>
      <c r="G30" s="16"/>
      <c r="H30" s="16"/>
    </row>
    <row r="31" spans="1:8" ht="20.25" customHeight="1" x14ac:dyDescent="0.25">
      <c r="A31" s="35" t="s">
        <v>14</v>
      </c>
      <c r="B31" s="30" t="s">
        <v>112</v>
      </c>
      <c r="C31" s="33" t="s">
        <v>28</v>
      </c>
      <c r="D31" s="31">
        <v>10</v>
      </c>
      <c r="E31" s="14"/>
      <c r="F31" s="15">
        <f t="shared" si="0"/>
        <v>0</v>
      </c>
      <c r="G31" s="16"/>
      <c r="H31" s="16"/>
    </row>
    <row r="32" spans="1:8" ht="19.5" customHeight="1" x14ac:dyDescent="0.25">
      <c r="A32" s="35" t="s">
        <v>26</v>
      </c>
      <c r="B32" s="30" t="s">
        <v>111</v>
      </c>
      <c r="C32" s="39" t="s">
        <v>39</v>
      </c>
      <c r="D32" s="31">
        <v>3100</v>
      </c>
      <c r="E32" s="14"/>
      <c r="F32" s="15">
        <f t="shared" si="0"/>
        <v>0</v>
      </c>
      <c r="G32" s="16"/>
      <c r="H32" s="16"/>
    </row>
    <row r="33" spans="1:8" ht="21.75" customHeight="1" x14ac:dyDescent="0.25">
      <c r="A33" s="35" t="s">
        <v>27</v>
      </c>
      <c r="B33" s="30" t="s">
        <v>113</v>
      </c>
      <c r="C33" s="39" t="s">
        <v>39</v>
      </c>
      <c r="D33" s="31">
        <v>1100</v>
      </c>
      <c r="E33" s="14"/>
      <c r="F33" s="15">
        <f t="shared" si="0"/>
        <v>0</v>
      </c>
      <c r="G33" s="16"/>
      <c r="H33" s="16"/>
    </row>
    <row r="34" spans="1:8" ht="22.5" customHeight="1" x14ac:dyDescent="0.25">
      <c r="A34" s="35" t="s">
        <v>38</v>
      </c>
      <c r="B34" s="30" t="s">
        <v>114</v>
      </c>
      <c r="C34" s="33" t="s">
        <v>28</v>
      </c>
      <c r="D34" s="31">
        <v>180</v>
      </c>
      <c r="E34" s="14"/>
      <c r="F34" s="15">
        <f t="shared" si="0"/>
        <v>0</v>
      </c>
      <c r="G34" s="16"/>
      <c r="H34" s="16"/>
    </row>
    <row r="35" spans="1:8" ht="17.25" customHeight="1" x14ac:dyDescent="0.25">
      <c r="A35" s="35" t="s">
        <v>41</v>
      </c>
      <c r="B35" s="30" t="s">
        <v>115</v>
      </c>
      <c r="C35" s="33" t="s">
        <v>28</v>
      </c>
      <c r="D35" s="31">
        <v>30</v>
      </c>
      <c r="E35" s="14"/>
      <c r="F35" s="15">
        <f t="shared" si="0"/>
        <v>0</v>
      </c>
      <c r="G35" s="16"/>
      <c r="H35" s="16"/>
    </row>
    <row r="36" spans="1:8" ht="20.25" customHeight="1" x14ac:dyDescent="0.25">
      <c r="A36" s="35" t="s">
        <v>42</v>
      </c>
      <c r="B36" s="30" t="s">
        <v>116</v>
      </c>
      <c r="C36" s="33" t="s">
        <v>28</v>
      </c>
      <c r="D36" s="31">
        <v>50</v>
      </c>
      <c r="E36" s="14"/>
      <c r="F36" s="15">
        <f t="shared" si="0"/>
        <v>0</v>
      </c>
      <c r="G36" s="16"/>
      <c r="H36" s="16"/>
    </row>
    <row r="37" spans="1:8" ht="19.5" customHeight="1" x14ac:dyDescent="0.25">
      <c r="A37" s="35" t="s">
        <v>43</v>
      </c>
      <c r="B37" s="30" t="s">
        <v>117</v>
      </c>
      <c r="C37" s="33" t="s">
        <v>28</v>
      </c>
      <c r="D37" s="31">
        <v>50</v>
      </c>
      <c r="E37" s="14"/>
      <c r="F37" s="15">
        <f t="shared" si="0"/>
        <v>0</v>
      </c>
      <c r="G37" s="16"/>
      <c r="H37" s="16"/>
    </row>
    <row r="38" spans="1:8" ht="21" customHeight="1" x14ac:dyDescent="0.25">
      <c r="A38" s="35" t="s">
        <v>44</v>
      </c>
      <c r="B38" s="30" t="s">
        <v>118</v>
      </c>
      <c r="C38" s="39" t="s">
        <v>39</v>
      </c>
      <c r="D38" s="31">
        <v>100</v>
      </c>
      <c r="E38" s="14"/>
      <c r="F38" s="15">
        <f t="shared" si="0"/>
        <v>0</v>
      </c>
      <c r="G38" s="16"/>
      <c r="H38" s="16"/>
    </row>
    <row r="39" spans="1:8" ht="30" customHeight="1" x14ac:dyDescent="0.25">
      <c r="A39" s="17"/>
      <c r="B39" s="17"/>
      <c r="C39" s="61" t="s">
        <v>62</v>
      </c>
      <c r="D39" s="62"/>
      <c r="E39" s="63"/>
      <c r="F39" s="18">
        <f>SUM(F12:F38)</f>
        <v>0</v>
      </c>
      <c r="G39" s="17"/>
      <c r="H39" s="17"/>
    </row>
    <row r="40" spans="1:8" ht="16.5" customHeight="1" x14ac:dyDescent="0.25">
      <c r="A40" s="17"/>
      <c r="B40" s="17"/>
      <c r="C40" s="64" t="s">
        <v>40</v>
      </c>
      <c r="D40" s="65"/>
      <c r="E40" s="66"/>
      <c r="F40" s="19">
        <f>F41-F39</f>
        <v>0</v>
      </c>
      <c r="G40" s="17"/>
      <c r="H40" s="17"/>
    </row>
    <row r="41" spans="1:8" ht="18" customHeight="1" x14ac:dyDescent="0.25">
      <c r="A41" s="17"/>
      <c r="B41" s="17"/>
      <c r="C41" s="74" t="s">
        <v>58</v>
      </c>
      <c r="D41" s="75"/>
      <c r="E41" s="75"/>
      <c r="F41" s="15">
        <f>F39*1.22</f>
        <v>0</v>
      </c>
      <c r="G41" s="17"/>
      <c r="H41" s="17"/>
    </row>
    <row r="42" spans="1:8" ht="17.25" customHeight="1" x14ac:dyDescent="0.25">
      <c r="A42" s="17"/>
      <c r="B42" s="17"/>
      <c r="C42" s="24"/>
      <c r="D42" s="25"/>
      <c r="E42" s="25"/>
      <c r="F42" s="23"/>
      <c r="G42" s="17"/>
      <c r="H42" s="17"/>
    </row>
    <row r="43" spans="1:8" x14ac:dyDescent="0.25">
      <c r="A43" s="17"/>
      <c r="B43" s="17"/>
      <c r="C43" s="24"/>
      <c r="D43" s="25"/>
      <c r="E43" s="25"/>
      <c r="F43" s="23"/>
      <c r="G43" s="17"/>
      <c r="H43" s="17"/>
    </row>
    <row r="44" spans="1:8" x14ac:dyDescent="0.25">
      <c r="A44" s="70"/>
      <c r="B44" s="70"/>
      <c r="C44" s="70"/>
      <c r="D44" s="70"/>
      <c r="E44" s="70"/>
      <c r="F44" s="70"/>
      <c r="G44" s="70"/>
      <c r="H44" s="70"/>
    </row>
    <row r="45" spans="1:8" x14ac:dyDescent="0.25">
      <c r="A45" s="70"/>
      <c r="B45" s="70"/>
      <c r="C45" s="70"/>
      <c r="D45" s="70"/>
      <c r="E45" s="70"/>
      <c r="F45" s="70"/>
      <c r="G45" s="70"/>
      <c r="H45" s="70"/>
    </row>
    <row r="46" spans="1:8" x14ac:dyDescent="0.25">
      <c r="A46" s="70"/>
      <c r="B46" s="70"/>
      <c r="C46" s="70"/>
      <c r="D46" s="70"/>
      <c r="E46" s="70"/>
      <c r="F46" s="70"/>
      <c r="G46" s="70"/>
      <c r="H46" s="70"/>
    </row>
    <row r="47" spans="1:8" x14ac:dyDescent="0.25">
      <c r="A47" s="8"/>
      <c r="B47" s="8"/>
      <c r="C47" s="8"/>
      <c r="D47" s="8"/>
      <c r="E47" s="8"/>
      <c r="F47" s="8"/>
      <c r="G47" s="8"/>
      <c r="H47" s="8"/>
    </row>
    <row r="48" spans="1:8" x14ac:dyDescent="0.25">
      <c r="A48" s="8"/>
      <c r="B48" s="8"/>
      <c r="C48" s="8"/>
      <c r="D48" s="8"/>
      <c r="E48" s="8"/>
      <c r="F48" s="8"/>
      <c r="G48" s="8"/>
      <c r="H48" s="8"/>
    </row>
    <row r="49" spans="1:8" x14ac:dyDescent="0.25">
      <c r="A49" s="8"/>
      <c r="B49" s="8"/>
      <c r="C49" s="8"/>
      <c r="D49" s="8"/>
      <c r="E49" s="8"/>
      <c r="F49" s="8"/>
      <c r="G49" s="8"/>
      <c r="H49" s="8"/>
    </row>
    <row r="50" spans="1:8" ht="30" customHeight="1" x14ac:dyDescent="0.25">
      <c r="A50" s="8"/>
      <c r="B50" s="8"/>
      <c r="C50" s="8"/>
      <c r="D50" s="8"/>
      <c r="E50" s="8"/>
      <c r="F50" s="8"/>
      <c r="G50" s="8"/>
      <c r="H50" s="8"/>
    </row>
    <row r="51" spans="1:8" ht="24.75" customHeight="1" x14ac:dyDescent="0.25">
      <c r="A51" s="1" t="s">
        <v>15</v>
      </c>
      <c r="B51" s="6"/>
      <c r="C51" s="6"/>
      <c r="D51" s="60" t="s">
        <v>16</v>
      </c>
      <c r="E51" s="60"/>
      <c r="F51" s="6"/>
      <c r="G51" s="72" t="s">
        <v>61</v>
      </c>
      <c r="H51" s="73"/>
    </row>
    <row r="52" spans="1:8" x14ac:dyDescent="0.25">
      <c r="A52" s="1"/>
      <c r="B52" s="6"/>
      <c r="C52" s="6"/>
      <c r="D52" s="6"/>
      <c r="E52" s="6"/>
      <c r="F52" s="6"/>
      <c r="G52" s="6"/>
      <c r="H52" s="6"/>
    </row>
    <row r="53" spans="1:8" x14ac:dyDescent="0.25">
      <c r="A53" s="1" t="s">
        <v>17</v>
      </c>
      <c r="B53" s="6"/>
      <c r="C53" s="6"/>
      <c r="D53" s="6"/>
      <c r="E53" s="6"/>
      <c r="F53" s="6"/>
      <c r="G53" s="60" t="s">
        <v>17</v>
      </c>
      <c r="H53" s="60"/>
    </row>
  </sheetData>
  <autoFilter ref="A10:H41"/>
  <mergeCells count="20">
    <mergeCell ref="A44:H46"/>
    <mergeCell ref="D51:E51"/>
    <mergeCell ref="G51:H51"/>
    <mergeCell ref="G53:H53"/>
    <mergeCell ref="F10:F11"/>
    <mergeCell ref="G10:G11"/>
    <mergeCell ref="H10:H11"/>
    <mergeCell ref="C39:E39"/>
    <mergeCell ref="C40:E40"/>
    <mergeCell ref="C41:E41"/>
    <mergeCell ref="A10:A11"/>
    <mergeCell ref="B10:B11"/>
    <mergeCell ref="C10:C11"/>
    <mergeCell ref="D10:D11"/>
    <mergeCell ref="E10:E11"/>
    <mergeCell ref="A4:G4"/>
    <mergeCell ref="A5:F5"/>
    <mergeCell ref="A6:G6"/>
    <mergeCell ref="A7:E7"/>
    <mergeCell ref="A8:F8"/>
  </mergeCells>
  <pageMargins left="0.7" right="0.7" top="0.75" bottom="0.75" header="0.3" footer="0.3"/>
  <pageSetup paperSize="9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4.7109375" customWidth="1"/>
    <col min="2" max="2" width="53.140625" customWidth="1"/>
    <col min="3" max="3" width="8.28515625" customWidth="1"/>
    <col min="4" max="4" width="9.140625" customWidth="1"/>
    <col min="5" max="5" width="15.85546875" customWidth="1"/>
    <col min="6" max="6" width="14.85546875" customWidth="1"/>
    <col min="7" max="7" width="21.140625" customWidth="1"/>
    <col min="8" max="8" width="23.140625" customWidth="1"/>
  </cols>
  <sheetData>
    <row r="1" spans="1:8" x14ac:dyDescent="0.25">
      <c r="A1" s="8"/>
      <c r="B1" s="8"/>
      <c r="C1" s="8"/>
      <c r="D1" s="8"/>
      <c r="E1" s="8"/>
      <c r="F1" s="7"/>
      <c r="G1" s="8"/>
      <c r="H1" s="8"/>
    </row>
    <row r="2" spans="1:8" ht="28.5" x14ac:dyDescent="0.25">
      <c r="A2" s="41" t="s">
        <v>2</v>
      </c>
      <c r="B2" s="42" t="s">
        <v>84</v>
      </c>
      <c r="C2" s="43"/>
      <c r="D2" s="44"/>
      <c r="E2" s="40" t="s">
        <v>57</v>
      </c>
      <c r="F2" s="49" t="s">
        <v>151</v>
      </c>
      <c r="G2" s="8"/>
      <c r="H2" s="8"/>
    </row>
    <row r="3" spans="1:8" x14ac:dyDescent="0.25">
      <c r="A3" s="8"/>
      <c r="B3" s="8"/>
      <c r="C3" s="8"/>
      <c r="D3" s="8"/>
      <c r="E3" s="8"/>
      <c r="F3" s="7"/>
      <c r="G3" s="8"/>
      <c r="H3" s="8"/>
    </row>
    <row r="4" spans="1:8" x14ac:dyDescent="0.25">
      <c r="A4" s="50" t="s">
        <v>31</v>
      </c>
      <c r="B4" s="50"/>
      <c r="C4" s="50"/>
      <c r="D4" s="50"/>
      <c r="E4" s="50"/>
      <c r="F4" s="50"/>
      <c r="G4" s="51"/>
      <c r="H4" s="8"/>
    </row>
    <row r="5" spans="1:8" x14ac:dyDescent="0.25">
      <c r="A5" s="52"/>
      <c r="B5" s="52"/>
      <c r="C5" s="52"/>
      <c r="D5" s="52"/>
      <c r="E5" s="52"/>
      <c r="F5" s="52"/>
      <c r="G5" s="8"/>
      <c r="H5" s="8"/>
    </row>
    <row r="6" spans="1:8" x14ac:dyDescent="0.25">
      <c r="A6" s="53" t="s">
        <v>119</v>
      </c>
      <c r="B6" s="54"/>
      <c r="C6" s="54"/>
      <c r="D6" s="54"/>
      <c r="E6" s="54"/>
      <c r="F6" s="54"/>
      <c r="G6" s="54"/>
      <c r="H6" s="8"/>
    </row>
    <row r="7" spans="1:8" x14ac:dyDescent="0.25">
      <c r="A7" s="55"/>
      <c r="B7" s="55"/>
      <c r="C7" s="55"/>
      <c r="D7" s="55"/>
      <c r="E7" s="55"/>
      <c r="F7" s="8"/>
      <c r="G7" s="8"/>
      <c r="H7" s="8"/>
    </row>
    <row r="8" spans="1:8" x14ac:dyDescent="0.25">
      <c r="A8" s="56" t="s">
        <v>33</v>
      </c>
      <c r="B8" s="56"/>
      <c r="C8" s="57"/>
      <c r="D8" s="57"/>
      <c r="E8" s="57"/>
      <c r="F8" s="57"/>
      <c r="G8" s="8"/>
      <c r="H8" s="8"/>
    </row>
    <row r="9" spans="1:8" x14ac:dyDescent="0.25">
      <c r="A9" s="8"/>
      <c r="B9" s="8"/>
      <c r="C9" s="8"/>
      <c r="D9" s="8"/>
      <c r="E9" s="8"/>
      <c r="F9" s="2"/>
      <c r="G9" s="8"/>
      <c r="H9" s="8"/>
    </row>
    <row r="10" spans="1:8" ht="15" customHeight="1" x14ac:dyDescent="0.25">
      <c r="A10" s="80" t="s">
        <v>3</v>
      </c>
      <c r="B10" s="71" t="s">
        <v>4</v>
      </c>
      <c r="C10" s="59" t="s">
        <v>0</v>
      </c>
      <c r="D10" s="59" t="s">
        <v>34</v>
      </c>
      <c r="E10" s="59" t="s">
        <v>60</v>
      </c>
      <c r="F10" s="59" t="s">
        <v>32</v>
      </c>
      <c r="G10" s="59" t="s">
        <v>29</v>
      </c>
      <c r="H10" s="59" t="s">
        <v>30</v>
      </c>
    </row>
    <row r="11" spans="1:8" ht="24.75" customHeight="1" x14ac:dyDescent="0.25">
      <c r="A11" s="80"/>
      <c r="B11" s="71"/>
      <c r="C11" s="59"/>
      <c r="D11" s="59"/>
      <c r="E11" s="59"/>
      <c r="F11" s="59"/>
      <c r="G11" s="59"/>
      <c r="H11" s="59"/>
    </row>
    <row r="12" spans="1:8" ht="19.5" customHeight="1" x14ac:dyDescent="0.25">
      <c r="A12" s="35" t="s">
        <v>5</v>
      </c>
      <c r="B12" s="12" t="s">
        <v>48</v>
      </c>
      <c r="C12" s="13" t="s">
        <v>28</v>
      </c>
      <c r="D12" s="13">
        <v>100</v>
      </c>
      <c r="E12" s="14"/>
      <c r="F12" s="15">
        <f>E12*D12</f>
        <v>0</v>
      </c>
      <c r="G12" s="16"/>
      <c r="H12" s="16"/>
    </row>
    <row r="13" spans="1:8" ht="20.25" customHeight="1" x14ac:dyDescent="0.25">
      <c r="A13" s="35" t="s">
        <v>6</v>
      </c>
      <c r="B13" s="12" t="s">
        <v>49</v>
      </c>
      <c r="C13" s="36" t="s">
        <v>143</v>
      </c>
      <c r="D13" s="13">
        <v>150</v>
      </c>
      <c r="E13" s="14"/>
      <c r="F13" s="15">
        <f t="shared" ref="F13:F45" si="0">E13*D13</f>
        <v>0</v>
      </c>
      <c r="G13" s="16"/>
      <c r="H13" s="16"/>
    </row>
    <row r="14" spans="1:8" ht="20.25" customHeight="1" x14ac:dyDescent="0.25">
      <c r="A14" s="35" t="s">
        <v>7</v>
      </c>
      <c r="B14" s="12" t="s">
        <v>85</v>
      </c>
      <c r="C14" s="13" t="s">
        <v>1</v>
      </c>
      <c r="D14" s="13">
        <v>150</v>
      </c>
      <c r="E14" s="14"/>
      <c r="F14" s="15">
        <f t="shared" si="0"/>
        <v>0</v>
      </c>
      <c r="G14" s="16"/>
      <c r="H14" s="16"/>
    </row>
    <row r="15" spans="1:8" ht="20.25" customHeight="1" x14ac:dyDescent="0.25">
      <c r="A15" s="35" t="s">
        <v>37</v>
      </c>
      <c r="B15" s="32" t="s">
        <v>86</v>
      </c>
      <c r="C15" s="33" t="s">
        <v>1</v>
      </c>
      <c r="D15" s="33">
        <v>180</v>
      </c>
      <c r="E15" s="14"/>
      <c r="F15" s="15">
        <f t="shared" si="0"/>
        <v>0</v>
      </c>
      <c r="G15" s="16"/>
      <c r="H15" s="16"/>
    </row>
    <row r="16" spans="1:8" ht="18.75" customHeight="1" x14ac:dyDescent="0.25">
      <c r="A16" s="35" t="s">
        <v>18</v>
      </c>
      <c r="B16" s="32" t="s">
        <v>87</v>
      </c>
      <c r="C16" s="33" t="s">
        <v>1</v>
      </c>
      <c r="D16" s="33">
        <v>120</v>
      </c>
      <c r="E16" s="14"/>
      <c r="F16" s="15">
        <f t="shared" si="0"/>
        <v>0</v>
      </c>
      <c r="G16" s="16"/>
      <c r="H16" s="16"/>
    </row>
    <row r="17" spans="1:8" ht="18.75" customHeight="1" x14ac:dyDescent="0.25">
      <c r="A17" s="35" t="s">
        <v>8</v>
      </c>
      <c r="B17" s="34" t="s">
        <v>145</v>
      </c>
      <c r="C17" s="33" t="s">
        <v>1</v>
      </c>
      <c r="D17" s="33">
        <v>8200</v>
      </c>
      <c r="E17" s="14"/>
      <c r="F17" s="15">
        <f t="shared" si="0"/>
        <v>0</v>
      </c>
      <c r="G17" s="16"/>
      <c r="H17" s="16"/>
    </row>
    <row r="18" spans="1:8" ht="19.5" customHeight="1" x14ac:dyDescent="0.25">
      <c r="A18" s="35" t="s">
        <v>9</v>
      </c>
      <c r="B18" s="34" t="s">
        <v>146</v>
      </c>
      <c r="C18" s="33" t="s">
        <v>1</v>
      </c>
      <c r="D18" s="33">
        <v>27000</v>
      </c>
      <c r="E18" s="14"/>
      <c r="F18" s="15">
        <f t="shared" si="0"/>
        <v>0</v>
      </c>
      <c r="G18" s="16"/>
      <c r="H18" s="16"/>
    </row>
    <row r="19" spans="1:8" ht="19.5" customHeight="1" x14ac:dyDescent="0.25">
      <c r="A19" s="35" t="s">
        <v>10</v>
      </c>
      <c r="B19" s="32" t="s">
        <v>88</v>
      </c>
      <c r="C19" s="33" t="s">
        <v>1</v>
      </c>
      <c r="D19" s="33">
        <v>25</v>
      </c>
      <c r="E19" s="14"/>
      <c r="F19" s="15">
        <f t="shared" si="0"/>
        <v>0</v>
      </c>
      <c r="G19" s="16"/>
      <c r="H19" s="16"/>
    </row>
    <row r="20" spans="1:8" ht="21" customHeight="1" x14ac:dyDescent="0.25">
      <c r="A20" s="35" t="s">
        <v>19</v>
      </c>
      <c r="B20" s="32" t="s">
        <v>50</v>
      </c>
      <c r="C20" s="33" t="s">
        <v>28</v>
      </c>
      <c r="D20" s="33">
        <v>50</v>
      </c>
      <c r="E20" s="14"/>
      <c r="F20" s="15">
        <f t="shared" si="0"/>
        <v>0</v>
      </c>
      <c r="G20" s="16"/>
      <c r="H20" s="16"/>
    </row>
    <row r="21" spans="1:8" ht="21" customHeight="1" x14ac:dyDescent="0.25">
      <c r="A21" s="35" t="s">
        <v>20</v>
      </c>
      <c r="B21" s="32" t="s">
        <v>89</v>
      </c>
      <c r="C21" s="33" t="s">
        <v>1</v>
      </c>
      <c r="D21" s="33">
        <v>25</v>
      </c>
      <c r="E21" s="14"/>
      <c r="F21" s="15">
        <f t="shared" si="0"/>
        <v>0</v>
      </c>
      <c r="G21" s="16"/>
      <c r="H21" s="16"/>
    </row>
    <row r="22" spans="1:8" ht="21" customHeight="1" x14ac:dyDescent="0.25">
      <c r="A22" s="35" t="s">
        <v>21</v>
      </c>
      <c r="B22" s="32" t="s">
        <v>90</v>
      </c>
      <c r="C22" s="33" t="s">
        <v>28</v>
      </c>
      <c r="D22" s="33">
        <v>150</v>
      </c>
      <c r="E22" s="14"/>
      <c r="F22" s="15">
        <f t="shared" si="0"/>
        <v>0</v>
      </c>
      <c r="G22" s="16"/>
      <c r="H22" s="16"/>
    </row>
    <row r="23" spans="1:8" ht="22.5" customHeight="1" x14ac:dyDescent="0.25">
      <c r="A23" s="35" t="s">
        <v>22</v>
      </c>
      <c r="B23" s="32" t="s">
        <v>59</v>
      </c>
      <c r="C23" s="33" t="s">
        <v>1</v>
      </c>
      <c r="D23" s="33">
        <v>80</v>
      </c>
      <c r="E23" s="14"/>
      <c r="F23" s="15">
        <f t="shared" si="0"/>
        <v>0</v>
      </c>
      <c r="G23" s="16"/>
      <c r="H23" s="16"/>
    </row>
    <row r="24" spans="1:8" ht="20.25" customHeight="1" x14ac:dyDescent="0.25">
      <c r="A24" s="35" t="s">
        <v>23</v>
      </c>
      <c r="B24" s="32" t="s">
        <v>91</v>
      </c>
      <c r="C24" s="33" t="s">
        <v>1</v>
      </c>
      <c r="D24" s="33">
        <v>100</v>
      </c>
      <c r="E24" s="14"/>
      <c r="F24" s="15">
        <f t="shared" si="0"/>
        <v>0</v>
      </c>
      <c r="G24" s="16"/>
      <c r="H24" s="16"/>
    </row>
    <row r="25" spans="1:8" ht="21.75" customHeight="1" x14ac:dyDescent="0.25">
      <c r="A25" s="35" t="s">
        <v>24</v>
      </c>
      <c r="B25" s="32" t="s">
        <v>147</v>
      </c>
      <c r="C25" s="33" t="s">
        <v>1</v>
      </c>
      <c r="D25" s="33">
        <v>260</v>
      </c>
      <c r="E25" s="14"/>
      <c r="F25" s="15">
        <f t="shared" si="0"/>
        <v>0</v>
      </c>
      <c r="G25" s="16"/>
      <c r="H25" s="16"/>
    </row>
    <row r="26" spans="1:8" ht="35.25" customHeight="1" x14ac:dyDescent="0.25">
      <c r="A26" s="35" t="s">
        <v>55</v>
      </c>
      <c r="B26" s="32" t="s">
        <v>148</v>
      </c>
      <c r="C26" s="33" t="s">
        <v>1</v>
      </c>
      <c r="D26" s="33">
        <v>70</v>
      </c>
      <c r="E26" s="14"/>
      <c r="F26" s="15">
        <f t="shared" si="0"/>
        <v>0</v>
      </c>
      <c r="G26" s="16"/>
      <c r="H26" s="16"/>
    </row>
    <row r="27" spans="1:8" ht="19.5" customHeight="1" x14ac:dyDescent="0.25">
      <c r="A27" s="35" t="s">
        <v>25</v>
      </c>
      <c r="B27" s="32" t="s">
        <v>51</v>
      </c>
      <c r="C27" s="33" t="s">
        <v>1</v>
      </c>
      <c r="D27" s="33">
        <v>30</v>
      </c>
      <c r="E27" s="14"/>
      <c r="F27" s="15">
        <f t="shared" si="0"/>
        <v>0</v>
      </c>
      <c r="G27" s="16"/>
      <c r="H27" s="16"/>
    </row>
    <row r="28" spans="1:8" ht="19.5" customHeight="1" x14ac:dyDescent="0.25">
      <c r="A28" s="35" t="s">
        <v>11</v>
      </c>
      <c r="B28" s="32" t="s">
        <v>120</v>
      </c>
      <c r="C28" s="33" t="s">
        <v>1</v>
      </c>
      <c r="D28" s="33">
        <v>250</v>
      </c>
      <c r="E28" s="14"/>
      <c r="F28" s="15">
        <f t="shared" si="0"/>
        <v>0</v>
      </c>
      <c r="G28" s="16"/>
      <c r="H28" s="16"/>
    </row>
    <row r="29" spans="1:8" ht="19.5" customHeight="1" x14ac:dyDescent="0.25">
      <c r="A29" s="35" t="s">
        <v>12</v>
      </c>
      <c r="B29" s="32" t="s">
        <v>52</v>
      </c>
      <c r="C29" s="37" t="s">
        <v>144</v>
      </c>
      <c r="D29" s="33">
        <v>2</v>
      </c>
      <c r="E29" s="14"/>
      <c r="F29" s="15">
        <f t="shared" si="0"/>
        <v>0</v>
      </c>
      <c r="G29" s="16"/>
      <c r="H29" s="16"/>
    </row>
    <row r="30" spans="1:8" ht="23.25" customHeight="1" x14ac:dyDescent="0.25">
      <c r="A30" s="35" t="s">
        <v>13</v>
      </c>
      <c r="B30" s="32" t="s">
        <v>53</v>
      </c>
      <c r="C30" s="33" t="s">
        <v>1</v>
      </c>
      <c r="D30" s="33">
        <v>50</v>
      </c>
      <c r="E30" s="14"/>
      <c r="F30" s="15">
        <f t="shared" si="0"/>
        <v>0</v>
      </c>
      <c r="G30" s="16"/>
      <c r="H30" s="16"/>
    </row>
    <row r="31" spans="1:8" ht="18.75" customHeight="1" x14ac:dyDescent="0.25">
      <c r="A31" s="35" t="s">
        <v>14</v>
      </c>
      <c r="B31" s="32" t="s">
        <v>121</v>
      </c>
      <c r="C31" s="33" t="s">
        <v>1</v>
      </c>
      <c r="D31" s="33">
        <v>40</v>
      </c>
      <c r="E31" s="14"/>
      <c r="F31" s="15">
        <f t="shared" si="0"/>
        <v>0</v>
      </c>
      <c r="G31" s="16"/>
      <c r="H31" s="16"/>
    </row>
    <row r="32" spans="1:8" ht="18.75" customHeight="1" x14ac:dyDescent="0.25">
      <c r="A32" s="35" t="s">
        <v>26</v>
      </c>
      <c r="B32" s="32" t="s">
        <v>122</v>
      </c>
      <c r="C32" s="33" t="s">
        <v>1</v>
      </c>
      <c r="D32" s="33">
        <v>30</v>
      </c>
      <c r="E32" s="14"/>
      <c r="F32" s="15">
        <f t="shared" si="0"/>
        <v>0</v>
      </c>
      <c r="G32" s="16"/>
      <c r="H32" s="16"/>
    </row>
    <row r="33" spans="1:8" ht="18.75" customHeight="1" x14ac:dyDescent="0.25">
      <c r="A33" s="35" t="s">
        <v>27</v>
      </c>
      <c r="B33" s="32" t="s">
        <v>123</v>
      </c>
      <c r="C33" s="33" t="s">
        <v>1</v>
      </c>
      <c r="D33" s="33">
        <v>40</v>
      </c>
      <c r="E33" s="14"/>
      <c r="F33" s="15">
        <f t="shared" si="0"/>
        <v>0</v>
      </c>
      <c r="G33" s="16"/>
      <c r="H33" s="16"/>
    </row>
    <row r="34" spans="1:8" ht="18.75" customHeight="1" x14ac:dyDescent="0.25">
      <c r="A34" s="35" t="s">
        <v>38</v>
      </c>
      <c r="B34" s="32" t="s">
        <v>124</v>
      </c>
      <c r="C34" s="33" t="s">
        <v>1</v>
      </c>
      <c r="D34" s="33">
        <v>40</v>
      </c>
      <c r="E34" s="14"/>
      <c r="F34" s="15">
        <f t="shared" si="0"/>
        <v>0</v>
      </c>
      <c r="G34" s="16"/>
      <c r="H34" s="16"/>
    </row>
    <row r="35" spans="1:8" ht="18.75" customHeight="1" x14ac:dyDescent="0.25">
      <c r="A35" s="35" t="s">
        <v>41</v>
      </c>
      <c r="B35" s="32" t="s">
        <v>125</v>
      </c>
      <c r="C35" s="33" t="s">
        <v>1</v>
      </c>
      <c r="D35" s="33">
        <v>20</v>
      </c>
      <c r="E35" s="14"/>
      <c r="F35" s="15">
        <f t="shared" si="0"/>
        <v>0</v>
      </c>
      <c r="G35" s="16"/>
      <c r="H35" s="16"/>
    </row>
    <row r="36" spans="1:8" ht="17.25" customHeight="1" x14ac:dyDescent="0.25">
      <c r="A36" s="35" t="s">
        <v>42</v>
      </c>
      <c r="B36" s="32" t="s">
        <v>127</v>
      </c>
      <c r="C36" s="33" t="s">
        <v>1</v>
      </c>
      <c r="D36" s="33">
        <v>400</v>
      </c>
      <c r="E36" s="14"/>
      <c r="F36" s="15">
        <f t="shared" si="0"/>
        <v>0</v>
      </c>
      <c r="G36" s="16"/>
      <c r="H36" s="16"/>
    </row>
    <row r="37" spans="1:8" ht="19.5" customHeight="1" x14ac:dyDescent="0.25">
      <c r="A37" s="35" t="s">
        <v>43</v>
      </c>
      <c r="B37" s="32" t="s">
        <v>128</v>
      </c>
      <c r="C37" s="33" t="s">
        <v>1</v>
      </c>
      <c r="D37" s="33">
        <v>80</v>
      </c>
      <c r="E37" s="14"/>
      <c r="F37" s="15">
        <f t="shared" si="0"/>
        <v>0</v>
      </c>
      <c r="G37" s="16"/>
      <c r="H37" s="16"/>
    </row>
    <row r="38" spans="1:8" ht="20.25" customHeight="1" x14ac:dyDescent="0.25">
      <c r="A38" s="35" t="s">
        <v>44</v>
      </c>
      <c r="B38" s="32" t="s">
        <v>126</v>
      </c>
      <c r="C38" s="33" t="s">
        <v>1</v>
      </c>
      <c r="D38" s="33">
        <v>400</v>
      </c>
      <c r="E38" s="14"/>
      <c r="F38" s="15">
        <f t="shared" si="0"/>
        <v>0</v>
      </c>
      <c r="G38" s="16"/>
      <c r="H38" s="16"/>
    </row>
    <row r="39" spans="1:8" ht="18.75" customHeight="1" x14ac:dyDescent="0.25">
      <c r="A39" s="35" t="s">
        <v>45</v>
      </c>
      <c r="B39" s="32" t="s">
        <v>36</v>
      </c>
      <c r="C39" s="33" t="s">
        <v>1</v>
      </c>
      <c r="D39" s="33">
        <v>8</v>
      </c>
      <c r="E39" s="14"/>
      <c r="F39" s="15">
        <f t="shared" si="0"/>
        <v>0</v>
      </c>
      <c r="G39" s="16"/>
      <c r="H39" s="16"/>
    </row>
    <row r="40" spans="1:8" ht="18.75" customHeight="1" x14ac:dyDescent="0.25">
      <c r="A40" s="35" t="s">
        <v>46</v>
      </c>
      <c r="B40" s="32" t="s">
        <v>35</v>
      </c>
      <c r="C40" s="33" t="s">
        <v>1</v>
      </c>
      <c r="D40" s="33">
        <v>10</v>
      </c>
      <c r="E40" s="14"/>
      <c r="F40" s="15">
        <f t="shared" si="0"/>
        <v>0</v>
      </c>
      <c r="G40" s="16"/>
      <c r="H40" s="16"/>
    </row>
    <row r="41" spans="1:8" ht="21" customHeight="1" x14ac:dyDescent="0.25">
      <c r="A41" s="35" t="s">
        <v>47</v>
      </c>
      <c r="B41" s="32" t="s">
        <v>54</v>
      </c>
      <c r="C41" s="33" t="s">
        <v>28</v>
      </c>
      <c r="D41" s="33">
        <v>10</v>
      </c>
      <c r="E41" s="14"/>
      <c r="F41" s="15">
        <f t="shared" si="0"/>
        <v>0</v>
      </c>
      <c r="G41" s="16"/>
      <c r="H41" s="16"/>
    </row>
    <row r="42" spans="1:8" ht="21" customHeight="1" x14ac:dyDescent="0.25">
      <c r="A42" s="35" t="s">
        <v>56</v>
      </c>
      <c r="B42" s="32" t="s">
        <v>129</v>
      </c>
      <c r="C42" s="33" t="s">
        <v>28</v>
      </c>
      <c r="D42" s="33">
        <v>60</v>
      </c>
      <c r="E42" s="14"/>
      <c r="F42" s="15">
        <f t="shared" si="0"/>
        <v>0</v>
      </c>
      <c r="G42" s="16"/>
      <c r="H42" s="16"/>
    </row>
    <row r="43" spans="1:8" ht="21" customHeight="1" x14ac:dyDescent="0.25">
      <c r="A43" s="35" t="s">
        <v>133</v>
      </c>
      <c r="B43" s="32" t="s">
        <v>130</v>
      </c>
      <c r="C43" s="33" t="s">
        <v>28</v>
      </c>
      <c r="D43" s="33">
        <v>100</v>
      </c>
      <c r="E43" s="14"/>
      <c r="F43" s="15">
        <f t="shared" si="0"/>
        <v>0</v>
      </c>
      <c r="G43" s="16"/>
      <c r="H43" s="16"/>
    </row>
    <row r="44" spans="1:8" ht="21" customHeight="1" x14ac:dyDescent="0.25">
      <c r="A44" s="35" t="s">
        <v>134</v>
      </c>
      <c r="B44" s="32" t="s">
        <v>131</v>
      </c>
      <c r="C44" s="33" t="s">
        <v>1</v>
      </c>
      <c r="D44" s="33">
        <v>200</v>
      </c>
      <c r="E44" s="14"/>
      <c r="F44" s="15">
        <f t="shared" si="0"/>
        <v>0</v>
      </c>
      <c r="G44" s="16"/>
      <c r="H44" s="16"/>
    </row>
    <row r="45" spans="1:8" ht="21" customHeight="1" x14ac:dyDescent="0.25">
      <c r="A45" s="35" t="s">
        <v>135</v>
      </c>
      <c r="B45" s="32" t="s">
        <v>132</v>
      </c>
      <c r="C45" s="33" t="s">
        <v>28</v>
      </c>
      <c r="D45" s="33">
        <v>40</v>
      </c>
      <c r="E45" s="14"/>
      <c r="F45" s="15">
        <f t="shared" si="0"/>
        <v>0</v>
      </c>
      <c r="G45" s="16"/>
      <c r="H45" s="16"/>
    </row>
    <row r="46" spans="1:8" ht="28.5" customHeight="1" x14ac:dyDescent="0.25">
      <c r="A46" s="17"/>
      <c r="B46" s="17"/>
      <c r="C46" s="77" t="s">
        <v>62</v>
      </c>
      <c r="D46" s="78"/>
      <c r="E46" s="79"/>
      <c r="F46" s="18">
        <f>SUM(F12:F45)</f>
        <v>0</v>
      </c>
      <c r="G46" s="17"/>
      <c r="H46" s="17"/>
    </row>
    <row r="47" spans="1:8" x14ac:dyDescent="0.25">
      <c r="A47" s="17"/>
      <c r="B47" s="17"/>
      <c r="C47" s="64" t="s">
        <v>40</v>
      </c>
      <c r="D47" s="65"/>
      <c r="E47" s="66"/>
      <c r="F47" s="19">
        <f>F48-F46</f>
        <v>0</v>
      </c>
      <c r="G47" s="17"/>
      <c r="H47" s="17"/>
    </row>
    <row r="48" spans="1:8" x14ac:dyDescent="0.25">
      <c r="A48" s="17"/>
      <c r="B48" s="17"/>
      <c r="C48" s="74" t="s">
        <v>58</v>
      </c>
      <c r="D48" s="75"/>
      <c r="E48" s="75"/>
      <c r="F48" s="15">
        <f>F46*1.22</f>
        <v>0</v>
      </c>
      <c r="G48" s="17"/>
      <c r="H48" s="17"/>
    </row>
    <row r="49" spans="1:8" x14ac:dyDescent="0.25">
      <c r="A49" s="17"/>
      <c r="B49" s="17"/>
      <c r="C49" s="24"/>
      <c r="D49" s="25"/>
      <c r="E49" s="25"/>
      <c r="F49" s="23"/>
      <c r="G49" s="17"/>
      <c r="H49" s="17"/>
    </row>
    <row r="50" spans="1:8" x14ac:dyDescent="0.25">
      <c r="A50" s="70"/>
      <c r="B50" s="70"/>
      <c r="C50" s="70"/>
      <c r="D50" s="70"/>
      <c r="E50" s="70"/>
      <c r="F50" s="70"/>
      <c r="G50" s="70"/>
      <c r="H50" s="70"/>
    </row>
    <row r="51" spans="1:8" ht="33.75" customHeight="1" x14ac:dyDescent="0.25">
      <c r="A51" s="70"/>
      <c r="B51" s="70"/>
      <c r="C51" s="70"/>
      <c r="D51" s="70"/>
      <c r="E51" s="70"/>
      <c r="F51" s="70"/>
      <c r="G51" s="70"/>
      <c r="H51" s="70"/>
    </row>
    <row r="52" spans="1:8" x14ac:dyDescent="0.25">
      <c r="A52" s="8"/>
      <c r="B52" s="8"/>
      <c r="C52" s="8"/>
      <c r="D52" s="8"/>
      <c r="E52" s="8"/>
      <c r="F52" s="8"/>
      <c r="G52" s="8"/>
      <c r="H52" s="8"/>
    </row>
    <row r="53" spans="1:8" ht="27.75" customHeight="1" x14ac:dyDescent="0.25">
      <c r="A53" s="1" t="s">
        <v>15</v>
      </c>
      <c r="B53" s="6"/>
      <c r="C53" s="6"/>
      <c r="D53" s="60" t="s">
        <v>16</v>
      </c>
      <c r="E53" s="60"/>
      <c r="F53" s="6"/>
      <c r="G53" s="72" t="s">
        <v>61</v>
      </c>
      <c r="H53" s="73"/>
    </row>
    <row r="54" spans="1:8" x14ac:dyDescent="0.25">
      <c r="A54" s="1"/>
      <c r="B54" s="6"/>
      <c r="C54" s="6"/>
      <c r="D54" s="6"/>
      <c r="E54" s="6"/>
      <c r="F54" s="6"/>
      <c r="G54" s="6"/>
      <c r="H54" s="6"/>
    </row>
    <row r="55" spans="1:8" x14ac:dyDescent="0.25">
      <c r="A55" s="1" t="s">
        <v>17</v>
      </c>
      <c r="B55" s="6"/>
      <c r="C55" s="6"/>
      <c r="D55" s="6"/>
      <c r="E55" s="6"/>
      <c r="F55" s="6"/>
      <c r="G55" s="60" t="s">
        <v>17</v>
      </c>
      <c r="H55" s="60"/>
    </row>
  </sheetData>
  <mergeCells count="20">
    <mergeCell ref="A50:H51"/>
    <mergeCell ref="D53:E53"/>
    <mergeCell ref="G53:H53"/>
    <mergeCell ref="G55:H55"/>
    <mergeCell ref="F10:F11"/>
    <mergeCell ref="G10:G11"/>
    <mergeCell ref="H10:H11"/>
    <mergeCell ref="C46:E46"/>
    <mergeCell ref="C47:E47"/>
    <mergeCell ref="C48:E48"/>
    <mergeCell ref="A10:A11"/>
    <mergeCell ref="B10:B11"/>
    <mergeCell ref="C10:C11"/>
    <mergeCell ref="D10:D11"/>
    <mergeCell ref="E10:E11"/>
    <mergeCell ref="A4:G4"/>
    <mergeCell ref="A5:F5"/>
    <mergeCell ref="A6:G6"/>
    <mergeCell ref="A7:E7"/>
    <mergeCell ref="A8:F8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3</vt:i4>
      </vt:variant>
    </vt:vector>
  </HeadingPairs>
  <TitlesOfParts>
    <vt:vector size="6" baseType="lpstr">
      <vt:lpstr>Predračun SKLOP 1</vt:lpstr>
      <vt:lpstr>Predračun SKLOP 2</vt:lpstr>
      <vt:lpstr>Predračun SKLOP 3</vt:lpstr>
      <vt:lpstr>'Predračun SKLOP 1'!Področje_tiskanja</vt:lpstr>
      <vt:lpstr>'Predračun SKLOP 2'!Področje_tiskanja</vt:lpstr>
      <vt:lpstr>'Predračun SKLOP 3'!Področje_tiskanja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JANA</cp:lastModifiedBy>
  <cp:lastPrinted>2023-12-08T10:18:50Z</cp:lastPrinted>
  <dcterms:created xsi:type="dcterms:W3CDTF">2009-08-11T10:24:31Z</dcterms:created>
  <dcterms:modified xsi:type="dcterms:W3CDTF">2023-12-08T10:20:10Z</dcterms:modified>
</cp:coreProperties>
</file>