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KS\2022\VKS-17-22 Dobava transportnih trakov, izdelava spojev, vulkanizacije trakov in obnova trakov\"/>
    </mc:Choice>
  </mc:AlternateContent>
  <bookViews>
    <workbookView xWindow="0" yWindow="0" windowWidth="28800" windowHeight="1425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F35" i="1" l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34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8" i="1" l="1"/>
  <c r="F29" i="1" s="1"/>
  <c r="E67" i="1" l="1"/>
  <c r="F61" i="1" l="1"/>
  <c r="E68" i="1" s="1"/>
  <c r="E69" i="1" s="1"/>
</calcChain>
</file>

<file path=xl/sharedStrings.xml><?xml version="1.0" encoding="utf-8"?>
<sst xmlns="http://schemas.openxmlformats.org/spreadsheetml/2006/main" count="126" uniqueCount="76">
  <si>
    <r>
      <t>1.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ahoma"/>
        <family val="2"/>
        <charset val="238"/>
      </rPr>
      <t>STORITVE</t>
    </r>
  </si>
  <si>
    <t>Enota mere</t>
  </si>
  <si>
    <t>Ponudbena cena EUR brez DDV</t>
  </si>
  <si>
    <t>Skupna ponudbena cena EUR brez DDV</t>
  </si>
  <si>
    <t>SKUPNA REKAPITULACIJA</t>
  </si>
  <si>
    <t>Cena na enoto mere v EUR brez DDV</t>
  </si>
  <si>
    <t>1. Storitve:</t>
  </si>
  <si>
    <t>2. Blago:</t>
  </si>
  <si>
    <t>SKUPAJ V EUR BREZ DDV</t>
  </si>
  <si>
    <t>Žig</t>
  </si>
  <si>
    <t>_______________________</t>
  </si>
  <si>
    <t>____________________________________</t>
  </si>
  <si>
    <t>Lepilo SC4000  350g z  ustreznim trdilcem</t>
  </si>
  <si>
    <t>Tm</t>
  </si>
  <si>
    <t>Kos</t>
  </si>
  <si>
    <t>ure</t>
  </si>
  <si>
    <t>Skupna ponudbena cena v EUR brez DDV za storitve servisiranja in vzdrževanja transportnih trakov</t>
  </si>
  <si>
    <t>Skupna ponudbena cena v EUR brez DDV za dobavo transportnih trakov in ostali material</t>
  </si>
  <si>
    <t>Pos.</t>
  </si>
  <si>
    <t>Opis storitve</t>
  </si>
  <si>
    <t>Transportni trakovi in ostali material</t>
  </si>
  <si>
    <t>2. BLAGO: Dobava transportnih trakov in ostali material:</t>
  </si>
  <si>
    <t>Trak  gumeni  EP400/3 4/2 Širina:1200 mm  oljeodporni težko vnetljivi  "Tip K MOR"</t>
  </si>
  <si>
    <t>Trak  gumeni  EP400/3 4/2  Širina:1000 mm oljeodporni težko vnetljivi "Tip K MOR"</t>
  </si>
  <si>
    <t>Trak  gumeni  EP400/3 4/2  Širina:800 mm  oljeodporni težko vnetljivi   "Tip K MOR"</t>
  </si>
  <si>
    <t>Trak  gumeni  EP400/3 4/2  Širina:2000 mm oljeodporni "Tip  MOR"</t>
  </si>
  <si>
    <t>Trak  gumeni  EP400/3 4/2  Širina:1600 mm oljeodporni"Tip MOR"</t>
  </si>
  <si>
    <t>Trak  gumeni  EP400/3 4/2  Širina:1400 mm oljeodporni "Tip MOR"</t>
  </si>
  <si>
    <t>Trak  gumeni  EP400/3 4/2  Širina:1200 mm  oljeodporni "Tip MOR"</t>
  </si>
  <si>
    <t>Trak  gumeni  EP400/3 4/2  Širina:1000 mm oljeodporni "Tip MOR"</t>
  </si>
  <si>
    <t>Trak  gumeni  EP400/3 4/2  Širina:800 mm oljeodporni "Tip MOR"</t>
  </si>
  <si>
    <t>Trak  gumeni  EP400/3 4/2  Širina:650 mm oljeodporni "Tip MOR"</t>
  </si>
  <si>
    <t>Transportni trak EP250/2 2/2 "Tip MOR" 3000 x 10750 mm, z obojestranskim trapeznim nazobčenim profilom 30 x 15 mm (vulkanizirano ali lepljeno).</t>
  </si>
  <si>
    <t>kos</t>
  </si>
  <si>
    <t>Transportni trak za Gbf 342203 2a-c, gumijast, drsni, 3-slojni, CS 40 OX, končni širina 1400 mm 
 dolžina cca 11,7m (brezkončni - spajanje na stroju)</t>
  </si>
  <si>
    <t>Transportni trak za Gbf 342203 2a-c, gumijast, drsni, 3-slojni, CS 40 OX, končni širina 2800 mm
 dolžina cca 11,7m(brezkončni - spajanje na stroju)</t>
  </si>
  <si>
    <t>Gumeni tesnilni trak (stranski trak/zavesa za transportne trakove) olje odporni material
 "Tip MOR"  - 70 x 10mm brez korda - trdote cca 50 ShA</t>
  </si>
  <si>
    <t>Sanacijska krpa za  popravilo  transportnih trakov širine 100 mm (v svitku/kolutu )</t>
  </si>
  <si>
    <t>Sanacijska krpa za  popravilo  transportnih trakov 270 x 360 mm (romb)</t>
  </si>
  <si>
    <t>Sanacijska krpa za  popravilo  transportnih trakov 200 x 260 mm (romb)</t>
  </si>
  <si>
    <t>Sanacijska krpa za  popravilo  transportnih trakov 130 x 160 mm (romb)</t>
  </si>
  <si>
    <t>Okvirna količina</t>
  </si>
  <si>
    <t>Vulkanizacija  prečnih profilov na trak  (cena za en profil dimenzije  60 x 10 x 500 mm)</t>
  </si>
  <si>
    <t>Hladna vulkanizacija  prečnih profilov na trak (cena za en profil dimenzije  60 x 10 x 500 mm)</t>
  </si>
  <si>
    <t>Vulkanizacija  vzdolžnih profilov na trak              (profil 10 x 30 mm)</t>
  </si>
  <si>
    <t>Hladna vulkanizacija  vzdolžnih  profilov na trak  (profil 10 x 30 mm)</t>
  </si>
  <si>
    <t>Hladno gumiranje valjev (dimenzija Ø324mm x do vključno širine 1300mm)</t>
  </si>
  <si>
    <r>
      <t xml:space="preserve">Delovna ura na lokaciji </t>
    </r>
    <r>
      <rPr>
        <sz val="10"/>
        <rFont val="Tahoma"/>
        <family val="2"/>
        <charset val="238"/>
      </rPr>
      <t>naročnika</t>
    </r>
    <r>
      <rPr>
        <sz val="10"/>
        <color theme="1"/>
        <rFont val="Tahoma"/>
        <family val="2"/>
        <charset val="238"/>
      </rPr>
      <t xml:space="preserve"> (čiščenje in vijačenje sistema, montaža traku, popravilo poškodovanih trakov in podobna dela). Delovna ura za delovne dni od ponedeljka do petka od 6:00 do 22:00.</t>
    </r>
  </si>
  <si>
    <r>
      <t xml:space="preserve">Delovna ura na lokaciji </t>
    </r>
    <r>
      <rPr>
        <sz val="10"/>
        <rFont val="Tahoma"/>
        <family val="2"/>
        <charset val="238"/>
      </rPr>
      <t>naročnika</t>
    </r>
    <r>
      <rPr>
        <sz val="10"/>
        <color theme="1"/>
        <rFont val="Tahoma"/>
        <family val="2"/>
        <charset val="238"/>
      </rPr>
      <t xml:space="preserve"> (čiščenje in vijačenje sistema, montaža traku, popravilo poškodovanih trakov in podobna dela). Delovna ura za delovne dni od ponedeljka do petka od 22:00 do 6:00 ter sobote 6:00 do 22:00.</t>
    </r>
  </si>
  <si>
    <t>PU strgalec za zračne separatorje S&amp;B
85 do 95 Shore A. Debelina 10mm, izdelava po šabloni 1950 x 550mm</t>
  </si>
  <si>
    <t xml:space="preserve">Gumeni tesnilni trak olje odporni material v presipih
 material  "Tip MOR"   - 200 x 10mm, trdota cca 60 ShA </t>
  </si>
  <si>
    <t>Tehnična plošča  olje odporna  "Tip MOR"   debeline 5 mm, širine 1 m, trdote cca 60 ShA</t>
  </si>
  <si>
    <t>Gumeni tesnilni trak (stranski trak/zavesa za transportne trakove) olje odporni material
"Tip MOR"  - 60 x 10mm brez korda - trdote cca 50 ShA</t>
  </si>
  <si>
    <t>PVC drsni trak EM10/2 1,0 2660 x 10700mm, odprta dolžina (ni spojen), pripravljeno  za  hladni spoj-lepljenje</t>
  </si>
  <si>
    <t>Transportni trak za Gbf 342203 2a-c, gumijast, drsni, 3-slojni, CS 40 OX, končni širina 2660 x 10700mm
(brezkončni)</t>
  </si>
  <si>
    <t>Vroče spajanje trakov širine do vključno 650 mm, vključno z demontažo in montažo na sistem z vsemi ostalimi stroški</t>
  </si>
  <si>
    <t>Hladno spajanje trakov širine do vključno 650mm, vključno z demontažo in montažo na sistem z vsemi ostalimi stroški</t>
  </si>
  <si>
    <t xml:space="preserve">Transortni trak DBP Oiltech DIN OR 
EP 400/3, 3+0 DRSNI DIN OR / BB 2000 mm /           L 12000 mm. Trak je razslojen na mero 10650 mm. </t>
  </si>
  <si>
    <t xml:space="preserve">Kartuša 400 g s tekočo gumo za hladno vulkaniziranje gumenih trakov </t>
  </si>
  <si>
    <t>Vroče spajanje trakov širine od 651 mm do vključno 800 mm, vključno z demontažo in montažo na sistem z vsemi ostalimi stroški</t>
  </si>
  <si>
    <t>Vroče spajanje trakov širine od 801 mm do vključno 1000 mm, vključno z demontažo in montažo na sistem z vsemi ostalimi stroški</t>
  </si>
  <si>
    <t>Vroče spajanje trakov širine od 1001 mm do vključno 1200 mm, vključno z demontažo in montažo na sistem z vsemi ostalimi stroški</t>
  </si>
  <si>
    <t>Vroče spajanje trakov širine od 1201 mm do vključno 1400 mm, vključno z demontažo in montažo na sistem z vsemi ostalimi stroški</t>
  </si>
  <si>
    <t>Vroče spajanje trakov širine od 1401 mm do vključno 1600 mm, vključno z demontažo in montažo na sistem z vsemi ostalimi stroški</t>
  </si>
  <si>
    <t>Hladno spajanje trakov širine od 651 mm do vključno 800 mm, vključno z demontažo in montažo na sistem z vsemi ostalimi stroški</t>
  </si>
  <si>
    <t>Hladno spajanje trakov širine od 801 mm do vključno 1000 mm, vključno z demontažo in montažo na sistem z vsemi ostalimi stroški</t>
  </si>
  <si>
    <t>Hladno spajanje trakov širine od 1001 mm do vključno 1200 mm, vključno z demontažo in montažo na sistem z vsemi ostalimi stroški</t>
  </si>
  <si>
    <t>Hladno spajanje trakov širine od 1201 mm do vključno 1400 mm, vključno z demontažo in montažo na sistem z vsemi ostalimi stroški</t>
  </si>
  <si>
    <t>Hladno spajanje trakov širine od 1401 mm do vključno 1600 mm, vključno z demontažo in montažo na sistem z vsemi ostalimi stroški</t>
  </si>
  <si>
    <t>Hladno spajanje trakov širine od 1601 mm do vključno 2200 mm, vključno z demontažo in montažo na sistem z vsemi ostalimi stroški</t>
  </si>
  <si>
    <t>Hladno gumiranje valjev (dimenzija Ø324mm x od širine 1301 mm do vključno širine 2200 mm)</t>
  </si>
  <si>
    <t>Priloga 2/1</t>
  </si>
  <si>
    <t>(naziv ter podpis odgovorne osebe ponudnika)</t>
  </si>
  <si>
    <t>(Kraj, datum)</t>
  </si>
  <si>
    <r>
      <t xml:space="preserve">Ponudnik: ____________________________________________________________________________________ </t>
    </r>
    <r>
      <rPr>
        <sz val="9"/>
        <color theme="1"/>
        <rFont val="Tahoma"/>
        <family val="2"/>
        <charset val="238"/>
      </rPr>
      <t>(</t>
    </r>
    <r>
      <rPr>
        <i/>
        <sz val="9"/>
        <color theme="1"/>
        <rFont val="Tahoma"/>
        <family val="2"/>
        <charset val="238"/>
      </rPr>
      <t>Naziv ponudnika</t>
    </r>
    <r>
      <rPr>
        <sz val="9"/>
        <color theme="1"/>
        <rFont val="Tahoma"/>
        <family val="2"/>
        <charset val="238"/>
      </rPr>
      <t>)</t>
    </r>
  </si>
  <si>
    <r>
      <t xml:space="preserve">PONUDBENI PREDRAČUN ŠT. _______________________ z dne ________________ </t>
    </r>
    <r>
      <rPr>
        <sz val="10"/>
        <color theme="1"/>
        <rFont val="Tahoma"/>
        <family val="2"/>
        <charset val="238"/>
      </rPr>
      <t>za javno naročilo</t>
    </r>
    <r>
      <rPr>
        <b/>
        <sz val="10"/>
        <color theme="1"/>
        <rFont val="Tahoma"/>
        <family val="2"/>
        <charset val="238"/>
      </rPr>
      <t xml:space="preserve"> št. VKS- 17 /22 </t>
    </r>
    <r>
      <rPr>
        <sz val="10"/>
        <color theme="1"/>
        <rFont val="Tahoma"/>
        <family val="2"/>
        <charset val="238"/>
      </rPr>
      <t>- Dobava transportnih trakov, izdelava spojev, vulkanizacije trakov in obnova transportnih trakov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</si>
</sst>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ahoma"/>
      <family val="2"/>
      <charset val="238"/>
    </font>
    <font>
      <b/>
      <sz val="7"/>
      <color theme="1"/>
      <name val="Times New Roman"/>
      <family val="1"/>
      <charset val="238"/>
    </font>
    <font>
      <sz val="10"/>
      <color theme="1"/>
      <name val="Tahoma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name val="Tahoma"/>
      <family val="2"/>
      <charset val="238"/>
    </font>
    <font>
      <sz val="11"/>
      <name val="Calibri"/>
      <family val="2"/>
      <charset val="238"/>
      <scheme val="minor"/>
    </font>
    <font>
      <sz val="9"/>
      <color theme="1"/>
      <name val="Tahoma"/>
      <family val="2"/>
      <charset val="238"/>
    </font>
    <font>
      <i/>
      <sz val="9"/>
      <color theme="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/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/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4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8" fillId="0" borderId="0" xfId="0" applyFont="1"/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0" fillId="0" borderId="1" xfId="0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4" fontId="4" fillId="0" borderId="1" xfId="0" applyNumberFormat="1" applyFont="1" applyBorder="1" applyAlignment="1">
      <alignment vertic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3"/>
  <sheetViews>
    <sheetView tabSelected="1" zoomScaleNormal="100" workbookViewId="0">
      <selection sqref="A1:E1"/>
    </sheetView>
  </sheetViews>
  <sheetFormatPr defaultRowHeight="15" x14ac:dyDescent="0.25"/>
  <cols>
    <col min="1" max="1" width="9.5703125" customWidth="1"/>
    <col min="2" max="2" width="44.5703125" customWidth="1"/>
    <col min="3" max="3" width="8.140625" customWidth="1"/>
    <col min="4" max="4" width="10.28515625" customWidth="1"/>
    <col min="5" max="5" width="21.42578125" customWidth="1"/>
    <col min="6" max="6" width="18.28515625" customWidth="1"/>
    <col min="7" max="7" width="11.28515625" bestFit="1" customWidth="1"/>
  </cols>
  <sheetData>
    <row r="1" spans="1:6" ht="37.5" customHeight="1" x14ac:dyDescent="0.25">
      <c r="A1" s="33" t="s">
        <v>75</v>
      </c>
      <c r="B1" s="34"/>
      <c r="C1" s="34"/>
      <c r="D1" s="34"/>
      <c r="E1" s="35"/>
      <c r="F1" s="30" t="s">
        <v>71</v>
      </c>
    </row>
    <row r="2" spans="1:6" x14ac:dyDescent="0.25">
      <c r="A2" s="2"/>
      <c r="B2" s="2"/>
      <c r="C2" s="2"/>
      <c r="D2" s="2"/>
      <c r="E2" s="2"/>
      <c r="F2" s="2"/>
    </row>
    <row r="3" spans="1:6" ht="24.75" customHeight="1" x14ac:dyDescent="0.25">
      <c r="A3" s="39" t="s">
        <v>74</v>
      </c>
      <c r="B3" s="40"/>
      <c r="C3" s="40"/>
      <c r="D3" s="40"/>
      <c r="E3" s="40"/>
      <c r="F3" s="40"/>
    </row>
    <row r="6" spans="1:6" ht="14.45" customHeight="1" x14ac:dyDescent="0.25">
      <c r="A6" s="36" t="s">
        <v>0</v>
      </c>
      <c r="B6" s="37"/>
      <c r="C6" s="37"/>
      <c r="D6" s="37"/>
      <c r="E6" s="37"/>
      <c r="F6" s="38"/>
    </row>
    <row r="7" spans="1:6" ht="38.25" x14ac:dyDescent="0.25">
      <c r="A7" s="13" t="s">
        <v>18</v>
      </c>
      <c r="B7" s="13" t="s">
        <v>19</v>
      </c>
      <c r="C7" s="6" t="s">
        <v>1</v>
      </c>
      <c r="D7" s="6" t="s">
        <v>41</v>
      </c>
      <c r="E7" s="6" t="s">
        <v>5</v>
      </c>
      <c r="F7" s="6" t="s">
        <v>2</v>
      </c>
    </row>
    <row r="8" spans="1:6" ht="52.5" customHeight="1" x14ac:dyDescent="0.25">
      <c r="A8" s="9">
        <v>1</v>
      </c>
      <c r="B8" s="12" t="s">
        <v>55</v>
      </c>
      <c r="C8" s="10" t="s">
        <v>14</v>
      </c>
      <c r="D8" s="13">
        <v>3</v>
      </c>
      <c r="E8" s="5"/>
      <c r="F8" s="7">
        <f t="shared" ref="F8:F28" si="0">D8*E8</f>
        <v>0</v>
      </c>
    </row>
    <row r="9" spans="1:6" ht="38.25" x14ac:dyDescent="0.25">
      <c r="A9" s="9">
        <v>2</v>
      </c>
      <c r="B9" s="12" t="s">
        <v>59</v>
      </c>
      <c r="C9" s="10" t="s">
        <v>14</v>
      </c>
      <c r="D9" s="13">
        <v>3</v>
      </c>
      <c r="E9" s="5"/>
      <c r="F9" s="7">
        <f t="shared" si="0"/>
        <v>0</v>
      </c>
    </row>
    <row r="10" spans="1:6" ht="42.75" customHeight="1" x14ac:dyDescent="0.25">
      <c r="A10" s="9">
        <v>3</v>
      </c>
      <c r="B10" s="12" t="s">
        <v>60</v>
      </c>
      <c r="C10" s="10" t="s">
        <v>14</v>
      </c>
      <c r="D10" s="13">
        <v>4</v>
      </c>
      <c r="E10" s="5"/>
      <c r="F10" s="7">
        <f t="shared" si="0"/>
        <v>0</v>
      </c>
    </row>
    <row r="11" spans="1:6" ht="42.75" customHeight="1" x14ac:dyDescent="0.25">
      <c r="A11" s="9">
        <v>4</v>
      </c>
      <c r="B11" s="25" t="s">
        <v>61</v>
      </c>
      <c r="C11" s="10" t="s">
        <v>14</v>
      </c>
      <c r="D11" s="13">
        <v>4</v>
      </c>
      <c r="E11" s="5"/>
      <c r="F11" s="7">
        <f t="shared" si="0"/>
        <v>0</v>
      </c>
    </row>
    <row r="12" spans="1:6" ht="42.75" customHeight="1" x14ac:dyDescent="0.25">
      <c r="A12" s="9">
        <v>5</v>
      </c>
      <c r="B12" s="25" t="s">
        <v>62</v>
      </c>
      <c r="C12" s="10" t="s">
        <v>14</v>
      </c>
      <c r="D12" s="13">
        <v>4</v>
      </c>
      <c r="E12" s="5"/>
      <c r="F12" s="7">
        <f t="shared" si="0"/>
        <v>0</v>
      </c>
    </row>
    <row r="13" spans="1:6" ht="42.75" customHeight="1" x14ac:dyDescent="0.25">
      <c r="A13" s="9">
        <v>6</v>
      </c>
      <c r="B13" s="25" t="s">
        <v>63</v>
      </c>
      <c r="C13" s="10" t="s">
        <v>14</v>
      </c>
      <c r="D13" s="13">
        <v>4</v>
      </c>
      <c r="E13" s="5"/>
      <c r="F13" s="7">
        <f t="shared" si="0"/>
        <v>0</v>
      </c>
    </row>
    <row r="14" spans="1:6" ht="38.25" x14ac:dyDescent="0.25">
      <c r="A14" s="9">
        <v>7</v>
      </c>
      <c r="B14" s="16" t="s">
        <v>56</v>
      </c>
      <c r="C14" s="10" t="s">
        <v>14</v>
      </c>
      <c r="D14" s="13">
        <v>3</v>
      </c>
      <c r="E14" s="5"/>
      <c r="F14" s="7">
        <f t="shared" si="0"/>
        <v>0</v>
      </c>
    </row>
    <row r="15" spans="1:6" ht="38.25" x14ac:dyDescent="0.25">
      <c r="A15" s="9">
        <v>8</v>
      </c>
      <c r="B15" s="16" t="s">
        <v>64</v>
      </c>
      <c r="C15" s="10" t="s">
        <v>14</v>
      </c>
      <c r="D15" s="13">
        <v>3</v>
      </c>
      <c r="E15" s="5"/>
      <c r="F15" s="7">
        <f t="shared" si="0"/>
        <v>0</v>
      </c>
    </row>
    <row r="16" spans="1:6" ht="42" customHeight="1" x14ac:dyDescent="0.25">
      <c r="A16" s="9">
        <v>9</v>
      </c>
      <c r="B16" s="16" t="s">
        <v>65</v>
      </c>
      <c r="C16" s="10" t="s">
        <v>14</v>
      </c>
      <c r="D16" s="13">
        <v>5</v>
      </c>
      <c r="E16" s="5"/>
      <c r="F16" s="7">
        <f t="shared" si="0"/>
        <v>0</v>
      </c>
    </row>
    <row r="17" spans="1:7" ht="42" customHeight="1" x14ac:dyDescent="0.25">
      <c r="A17" s="9">
        <v>10</v>
      </c>
      <c r="B17" s="25" t="s">
        <v>66</v>
      </c>
      <c r="C17" s="10" t="s">
        <v>14</v>
      </c>
      <c r="D17" s="13">
        <v>5</v>
      </c>
      <c r="E17" s="5"/>
      <c r="F17" s="7">
        <f t="shared" si="0"/>
        <v>0</v>
      </c>
    </row>
    <row r="18" spans="1:7" ht="42" customHeight="1" x14ac:dyDescent="0.25">
      <c r="A18" s="9">
        <v>11</v>
      </c>
      <c r="B18" s="25" t="s">
        <v>67</v>
      </c>
      <c r="C18" s="10" t="s">
        <v>14</v>
      </c>
      <c r="D18" s="13">
        <v>5</v>
      </c>
      <c r="E18" s="5"/>
      <c r="F18" s="7">
        <f t="shared" si="0"/>
        <v>0</v>
      </c>
    </row>
    <row r="19" spans="1:7" ht="42" customHeight="1" x14ac:dyDescent="0.25">
      <c r="A19" s="9">
        <v>12</v>
      </c>
      <c r="B19" s="25" t="s">
        <v>68</v>
      </c>
      <c r="C19" s="10" t="s">
        <v>14</v>
      </c>
      <c r="D19" s="13">
        <v>5</v>
      </c>
      <c r="E19" s="5"/>
      <c r="F19" s="7">
        <f t="shared" si="0"/>
        <v>0</v>
      </c>
    </row>
    <row r="20" spans="1:7" ht="42" customHeight="1" x14ac:dyDescent="0.25">
      <c r="A20" s="9">
        <v>13</v>
      </c>
      <c r="B20" s="25" t="s">
        <v>69</v>
      </c>
      <c r="C20" s="10" t="s">
        <v>14</v>
      </c>
      <c r="D20" s="13">
        <v>4</v>
      </c>
      <c r="E20" s="5"/>
      <c r="F20" s="7">
        <f t="shared" si="0"/>
        <v>0</v>
      </c>
    </row>
    <row r="21" spans="1:7" s="24" customFormat="1" ht="27.6" customHeight="1" x14ac:dyDescent="0.25">
      <c r="A21" s="9">
        <v>14</v>
      </c>
      <c r="B21" s="21" t="s">
        <v>42</v>
      </c>
      <c r="C21" s="22" t="s">
        <v>14</v>
      </c>
      <c r="D21" s="23">
        <v>2</v>
      </c>
      <c r="E21" s="5"/>
      <c r="F21" s="7">
        <f t="shared" si="0"/>
        <v>0</v>
      </c>
    </row>
    <row r="22" spans="1:7" s="24" customFormat="1" ht="27.6" customHeight="1" x14ac:dyDescent="0.25">
      <c r="A22" s="9">
        <v>15</v>
      </c>
      <c r="B22" s="21" t="s">
        <v>43</v>
      </c>
      <c r="C22" s="22" t="s">
        <v>14</v>
      </c>
      <c r="D22" s="23">
        <v>2</v>
      </c>
      <c r="E22" s="5"/>
      <c r="F22" s="7">
        <f t="shared" si="0"/>
        <v>0</v>
      </c>
    </row>
    <row r="23" spans="1:7" ht="31.15" customHeight="1" x14ac:dyDescent="0.25">
      <c r="A23" s="9">
        <v>16</v>
      </c>
      <c r="B23" s="12" t="s">
        <v>44</v>
      </c>
      <c r="C23" s="10" t="s">
        <v>13</v>
      </c>
      <c r="D23" s="13">
        <v>2</v>
      </c>
      <c r="E23" s="5"/>
      <c r="F23" s="7">
        <f t="shared" si="0"/>
        <v>0</v>
      </c>
    </row>
    <row r="24" spans="1:7" ht="25.5" x14ac:dyDescent="0.25">
      <c r="A24" s="9">
        <v>17</v>
      </c>
      <c r="B24" s="12" t="s">
        <v>45</v>
      </c>
      <c r="C24" s="10" t="s">
        <v>13</v>
      </c>
      <c r="D24" s="13">
        <v>2</v>
      </c>
      <c r="E24" s="5"/>
      <c r="F24" s="7">
        <f t="shared" si="0"/>
        <v>0</v>
      </c>
    </row>
    <row r="25" spans="1:7" ht="30.6" customHeight="1" x14ac:dyDescent="0.25">
      <c r="A25" s="9">
        <v>18</v>
      </c>
      <c r="B25" s="12" t="s">
        <v>46</v>
      </c>
      <c r="C25" s="10" t="s">
        <v>14</v>
      </c>
      <c r="D25" s="13">
        <v>1</v>
      </c>
      <c r="E25" s="5"/>
      <c r="F25" s="7">
        <f t="shared" si="0"/>
        <v>0</v>
      </c>
    </row>
    <row r="26" spans="1:7" ht="32.450000000000003" customHeight="1" x14ac:dyDescent="0.25">
      <c r="A26" s="9">
        <v>19</v>
      </c>
      <c r="B26" s="12" t="s">
        <v>70</v>
      </c>
      <c r="C26" s="10" t="s">
        <v>14</v>
      </c>
      <c r="D26" s="13">
        <v>1</v>
      </c>
      <c r="E26" s="5"/>
      <c r="F26" s="7">
        <f t="shared" si="0"/>
        <v>0</v>
      </c>
    </row>
    <row r="27" spans="1:7" ht="66" customHeight="1" x14ac:dyDescent="0.25">
      <c r="A27" s="9">
        <v>20</v>
      </c>
      <c r="B27" s="12" t="s">
        <v>47</v>
      </c>
      <c r="C27" s="10" t="s">
        <v>15</v>
      </c>
      <c r="D27" s="13">
        <v>200</v>
      </c>
      <c r="E27" s="5"/>
      <c r="F27" s="7">
        <f t="shared" si="0"/>
        <v>0</v>
      </c>
      <c r="G27" s="20"/>
    </row>
    <row r="28" spans="1:7" ht="62.25" customHeight="1" x14ac:dyDescent="0.25">
      <c r="A28" s="9">
        <v>21</v>
      </c>
      <c r="B28" s="18" t="s">
        <v>48</v>
      </c>
      <c r="C28" s="10" t="s">
        <v>15</v>
      </c>
      <c r="D28" s="13">
        <v>100</v>
      </c>
      <c r="E28" s="5"/>
      <c r="F28" s="7">
        <f t="shared" si="0"/>
        <v>0</v>
      </c>
    </row>
    <row r="29" spans="1:7" x14ac:dyDescent="0.25">
      <c r="A29" s="46"/>
      <c r="B29" s="41"/>
      <c r="C29" s="43" t="s">
        <v>3</v>
      </c>
      <c r="D29" s="43"/>
      <c r="E29" s="43"/>
      <c r="F29" s="44">
        <f>SUM(F8:F28)</f>
        <v>0</v>
      </c>
    </row>
    <row r="30" spans="1:7" x14ac:dyDescent="0.25">
      <c r="A30" s="46"/>
      <c r="B30" s="42"/>
      <c r="C30" s="43"/>
      <c r="D30" s="43"/>
      <c r="E30" s="43"/>
      <c r="F30" s="45"/>
    </row>
    <row r="31" spans="1:7" x14ac:dyDescent="0.25">
      <c r="A31" s="1"/>
    </row>
    <row r="32" spans="1:7" x14ac:dyDescent="0.25">
      <c r="A32" s="52" t="s">
        <v>21</v>
      </c>
      <c r="B32" s="52"/>
      <c r="C32" s="52"/>
      <c r="D32" s="52"/>
      <c r="E32" s="52"/>
      <c r="F32" s="52"/>
    </row>
    <row r="33" spans="1:6" ht="38.25" x14ac:dyDescent="0.25">
      <c r="A33" s="15" t="s">
        <v>18</v>
      </c>
      <c r="B33" s="17" t="s">
        <v>20</v>
      </c>
      <c r="C33" s="14" t="s">
        <v>1</v>
      </c>
      <c r="D33" s="6" t="s">
        <v>41</v>
      </c>
      <c r="E33" s="14" t="s">
        <v>5</v>
      </c>
      <c r="F33" s="14" t="s">
        <v>2</v>
      </c>
    </row>
    <row r="34" spans="1:6" ht="29.45" customHeight="1" x14ac:dyDescent="0.25">
      <c r="A34" s="9">
        <v>1</v>
      </c>
      <c r="B34" s="8" t="s">
        <v>22</v>
      </c>
      <c r="C34" s="10" t="s">
        <v>13</v>
      </c>
      <c r="D34" s="4">
        <v>20</v>
      </c>
      <c r="E34" s="5"/>
      <c r="F34" s="7">
        <f>D34*E34</f>
        <v>0</v>
      </c>
    </row>
    <row r="35" spans="1:6" ht="33.6" customHeight="1" x14ac:dyDescent="0.25">
      <c r="A35" s="9">
        <v>2</v>
      </c>
      <c r="B35" s="8" t="s">
        <v>23</v>
      </c>
      <c r="C35" s="10" t="s">
        <v>13</v>
      </c>
      <c r="D35" s="4">
        <v>250</v>
      </c>
      <c r="E35" s="5"/>
      <c r="F35" s="7">
        <f t="shared" ref="F35:F60" si="1">D35*E35</f>
        <v>0</v>
      </c>
    </row>
    <row r="36" spans="1:6" ht="31.9" customHeight="1" x14ac:dyDescent="0.25">
      <c r="A36" s="9">
        <v>3</v>
      </c>
      <c r="B36" s="8" t="s">
        <v>24</v>
      </c>
      <c r="C36" s="10" t="s">
        <v>13</v>
      </c>
      <c r="D36" s="4">
        <v>250</v>
      </c>
      <c r="E36" s="5"/>
      <c r="F36" s="7">
        <f t="shared" si="1"/>
        <v>0</v>
      </c>
    </row>
    <row r="37" spans="1:6" ht="25.5" x14ac:dyDescent="0.25">
      <c r="A37" s="9">
        <v>4</v>
      </c>
      <c r="B37" s="8" t="s">
        <v>25</v>
      </c>
      <c r="C37" s="10" t="s">
        <v>13</v>
      </c>
      <c r="D37" s="4">
        <v>14</v>
      </c>
      <c r="E37" s="5"/>
      <c r="F37" s="7">
        <f t="shared" si="1"/>
        <v>0</v>
      </c>
    </row>
    <row r="38" spans="1:6" ht="25.5" x14ac:dyDescent="0.25">
      <c r="A38" s="9">
        <v>5</v>
      </c>
      <c r="B38" s="8" t="s">
        <v>26</v>
      </c>
      <c r="C38" s="10" t="s">
        <v>13</v>
      </c>
      <c r="D38" s="4">
        <v>37</v>
      </c>
      <c r="E38" s="5"/>
      <c r="F38" s="7">
        <f t="shared" si="1"/>
        <v>0</v>
      </c>
    </row>
    <row r="39" spans="1:6" ht="38.25" customHeight="1" x14ac:dyDescent="0.25">
      <c r="A39" s="9">
        <v>6</v>
      </c>
      <c r="B39" s="8" t="s">
        <v>27</v>
      </c>
      <c r="C39" s="10" t="s">
        <v>13</v>
      </c>
      <c r="D39" s="4">
        <v>52</v>
      </c>
      <c r="E39" s="5"/>
      <c r="F39" s="7">
        <f t="shared" si="1"/>
        <v>0</v>
      </c>
    </row>
    <row r="40" spans="1:6" ht="25.5" x14ac:dyDescent="0.25">
      <c r="A40" s="9">
        <v>7</v>
      </c>
      <c r="B40" s="8" t="s">
        <v>28</v>
      </c>
      <c r="C40" s="10" t="s">
        <v>13</v>
      </c>
      <c r="D40" s="4">
        <v>250</v>
      </c>
      <c r="E40" s="5"/>
      <c r="F40" s="7">
        <f t="shared" si="1"/>
        <v>0</v>
      </c>
    </row>
    <row r="41" spans="1:6" ht="25.5" x14ac:dyDescent="0.25">
      <c r="A41" s="9">
        <v>8</v>
      </c>
      <c r="B41" s="8" t="s">
        <v>29</v>
      </c>
      <c r="C41" s="10" t="s">
        <v>13</v>
      </c>
      <c r="D41" s="4">
        <v>250</v>
      </c>
      <c r="E41" s="5"/>
      <c r="F41" s="7">
        <f t="shared" si="1"/>
        <v>0</v>
      </c>
    </row>
    <row r="42" spans="1:6" ht="25.5" customHeight="1" x14ac:dyDescent="0.25">
      <c r="A42" s="9">
        <v>9</v>
      </c>
      <c r="B42" s="8" t="s">
        <v>30</v>
      </c>
      <c r="C42" s="10" t="s">
        <v>13</v>
      </c>
      <c r="D42" s="4">
        <v>125</v>
      </c>
      <c r="E42" s="5"/>
      <c r="F42" s="7">
        <f t="shared" si="1"/>
        <v>0</v>
      </c>
    </row>
    <row r="43" spans="1:6" ht="25.5" x14ac:dyDescent="0.25">
      <c r="A43" s="9">
        <v>10</v>
      </c>
      <c r="B43" s="8" t="s">
        <v>31</v>
      </c>
      <c r="C43" s="10" t="s">
        <v>13</v>
      </c>
      <c r="D43" s="4">
        <v>125</v>
      </c>
      <c r="E43" s="5"/>
      <c r="F43" s="7">
        <f t="shared" si="1"/>
        <v>0</v>
      </c>
    </row>
    <row r="44" spans="1:6" ht="54" customHeight="1" x14ac:dyDescent="0.25">
      <c r="A44" s="9">
        <v>11</v>
      </c>
      <c r="B44" s="19" t="s">
        <v>32</v>
      </c>
      <c r="C44" s="10" t="s">
        <v>33</v>
      </c>
      <c r="D44" s="13">
        <v>1</v>
      </c>
      <c r="E44" s="5"/>
      <c r="F44" s="7">
        <f t="shared" si="1"/>
        <v>0</v>
      </c>
    </row>
    <row r="45" spans="1:6" ht="38.25" x14ac:dyDescent="0.25">
      <c r="A45" s="9">
        <v>12</v>
      </c>
      <c r="B45" s="21" t="s">
        <v>57</v>
      </c>
      <c r="C45" s="10" t="s">
        <v>14</v>
      </c>
      <c r="D45" s="4">
        <v>1</v>
      </c>
      <c r="E45" s="5"/>
      <c r="F45" s="7">
        <f t="shared" si="1"/>
        <v>0</v>
      </c>
    </row>
    <row r="46" spans="1:6" ht="62.45" customHeight="1" x14ac:dyDescent="0.25">
      <c r="A46" s="9">
        <v>13</v>
      </c>
      <c r="B46" s="8" t="s">
        <v>34</v>
      </c>
      <c r="C46" s="10" t="s">
        <v>14</v>
      </c>
      <c r="D46" s="4">
        <v>1</v>
      </c>
      <c r="E46" s="5"/>
      <c r="F46" s="7">
        <f t="shared" si="1"/>
        <v>0</v>
      </c>
    </row>
    <row r="47" spans="1:6" ht="58.9" customHeight="1" x14ac:dyDescent="0.25">
      <c r="A47" s="9">
        <v>14</v>
      </c>
      <c r="B47" s="8" t="s">
        <v>35</v>
      </c>
      <c r="C47" s="10" t="s">
        <v>14</v>
      </c>
      <c r="D47" s="4">
        <v>1</v>
      </c>
      <c r="E47" s="5"/>
      <c r="F47" s="7">
        <f t="shared" si="1"/>
        <v>0</v>
      </c>
    </row>
    <row r="48" spans="1:6" ht="58.9" customHeight="1" x14ac:dyDescent="0.25">
      <c r="A48" s="9">
        <v>15</v>
      </c>
      <c r="B48" s="8" t="s">
        <v>54</v>
      </c>
      <c r="C48" s="10" t="s">
        <v>14</v>
      </c>
      <c r="D48" s="4">
        <v>1</v>
      </c>
      <c r="E48" s="5"/>
      <c r="F48" s="7">
        <f t="shared" si="1"/>
        <v>0</v>
      </c>
    </row>
    <row r="49" spans="1:6" ht="58.9" customHeight="1" x14ac:dyDescent="0.25">
      <c r="A49" s="9">
        <v>16</v>
      </c>
      <c r="B49" s="25" t="s">
        <v>53</v>
      </c>
      <c r="C49" s="10" t="s">
        <v>14</v>
      </c>
      <c r="D49" s="13">
        <v>1</v>
      </c>
      <c r="E49" s="5"/>
      <c r="F49" s="7">
        <f t="shared" si="1"/>
        <v>0</v>
      </c>
    </row>
    <row r="50" spans="1:6" ht="52.5" customHeight="1" x14ac:dyDescent="0.25">
      <c r="A50" s="9">
        <v>17</v>
      </c>
      <c r="B50" s="8" t="s">
        <v>52</v>
      </c>
      <c r="C50" s="10" t="s">
        <v>13</v>
      </c>
      <c r="D50" s="4">
        <v>100</v>
      </c>
      <c r="E50" s="5"/>
      <c r="F50" s="7">
        <f t="shared" si="1"/>
        <v>0</v>
      </c>
    </row>
    <row r="51" spans="1:6" ht="51" x14ac:dyDescent="0.25">
      <c r="A51" s="9">
        <v>18</v>
      </c>
      <c r="B51" s="8" t="s">
        <v>36</v>
      </c>
      <c r="C51" s="10" t="s">
        <v>13</v>
      </c>
      <c r="D51" s="4">
        <v>100</v>
      </c>
      <c r="E51" s="5"/>
      <c r="F51" s="7">
        <f t="shared" si="1"/>
        <v>0</v>
      </c>
    </row>
    <row r="52" spans="1:6" ht="51" customHeight="1" x14ac:dyDescent="0.25">
      <c r="A52" s="9">
        <v>19</v>
      </c>
      <c r="B52" s="8" t="s">
        <v>50</v>
      </c>
      <c r="C52" s="10" t="s">
        <v>13</v>
      </c>
      <c r="D52" s="4">
        <v>100</v>
      </c>
      <c r="E52" s="5"/>
      <c r="F52" s="7">
        <f t="shared" si="1"/>
        <v>0</v>
      </c>
    </row>
    <row r="53" spans="1:6" ht="32.450000000000003" customHeight="1" x14ac:dyDescent="0.25">
      <c r="A53" s="9">
        <v>20</v>
      </c>
      <c r="B53" s="8" t="s">
        <v>51</v>
      </c>
      <c r="C53" s="10" t="s">
        <v>13</v>
      </c>
      <c r="D53" s="4">
        <v>100</v>
      </c>
      <c r="E53" s="5"/>
      <c r="F53" s="7">
        <f t="shared" si="1"/>
        <v>0</v>
      </c>
    </row>
    <row r="54" spans="1:6" ht="25.5" x14ac:dyDescent="0.25">
      <c r="A54" s="9">
        <v>21</v>
      </c>
      <c r="B54" s="8" t="s">
        <v>37</v>
      </c>
      <c r="C54" s="10" t="s">
        <v>13</v>
      </c>
      <c r="D54" s="4">
        <v>20</v>
      </c>
      <c r="E54" s="5"/>
      <c r="F54" s="7">
        <f t="shared" si="1"/>
        <v>0</v>
      </c>
    </row>
    <row r="55" spans="1:6" ht="25.5" x14ac:dyDescent="0.25">
      <c r="A55" s="9">
        <v>22</v>
      </c>
      <c r="B55" s="8" t="s">
        <v>38</v>
      </c>
      <c r="C55" s="10" t="s">
        <v>14</v>
      </c>
      <c r="D55" s="4">
        <v>10</v>
      </c>
      <c r="E55" s="5"/>
      <c r="F55" s="7">
        <f t="shared" si="1"/>
        <v>0</v>
      </c>
    </row>
    <row r="56" spans="1:6" ht="28.9" customHeight="1" x14ac:dyDescent="0.25">
      <c r="A56" s="9">
        <v>23</v>
      </c>
      <c r="B56" s="8" t="s">
        <v>39</v>
      </c>
      <c r="C56" s="10" t="s">
        <v>14</v>
      </c>
      <c r="D56" s="4">
        <v>10</v>
      </c>
      <c r="E56" s="5"/>
      <c r="F56" s="7">
        <f t="shared" si="1"/>
        <v>0</v>
      </c>
    </row>
    <row r="57" spans="1:6" ht="25.5" x14ac:dyDescent="0.25">
      <c r="A57" s="9">
        <v>24</v>
      </c>
      <c r="B57" s="8" t="s">
        <v>40</v>
      </c>
      <c r="C57" s="10" t="s">
        <v>14</v>
      </c>
      <c r="D57" s="4">
        <v>10</v>
      </c>
      <c r="E57" s="5"/>
      <c r="F57" s="7">
        <f t="shared" si="1"/>
        <v>0</v>
      </c>
    </row>
    <row r="58" spans="1:6" s="29" customFormat="1" ht="38.25" x14ac:dyDescent="0.25">
      <c r="A58" s="9">
        <v>25</v>
      </c>
      <c r="B58" s="26" t="s">
        <v>49</v>
      </c>
      <c r="C58" s="27" t="s">
        <v>14</v>
      </c>
      <c r="D58" s="28">
        <v>10</v>
      </c>
      <c r="E58" s="5"/>
      <c r="F58" s="7">
        <f t="shared" si="1"/>
        <v>0</v>
      </c>
    </row>
    <row r="59" spans="1:6" s="29" customFormat="1" ht="25.5" x14ac:dyDescent="0.25">
      <c r="A59" s="9">
        <v>26</v>
      </c>
      <c r="B59" s="26" t="s">
        <v>58</v>
      </c>
      <c r="C59" s="27" t="s">
        <v>14</v>
      </c>
      <c r="D59" s="28">
        <v>5</v>
      </c>
      <c r="E59" s="5"/>
      <c r="F59" s="7">
        <f t="shared" si="1"/>
        <v>0</v>
      </c>
    </row>
    <row r="60" spans="1:6" x14ac:dyDescent="0.25">
      <c r="A60" s="9">
        <v>27</v>
      </c>
      <c r="B60" s="8" t="s">
        <v>12</v>
      </c>
      <c r="C60" s="10" t="s">
        <v>14</v>
      </c>
      <c r="D60" s="11">
        <v>8</v>
      </c>
      <c r="E60" s="5"/>
      <c r="F60" s="7">
        <f t="shared" si="1"/>
        <v>0</v>
      </c>
    </row>
    <row r="61" spans="1:6" x14ac:dyDescent="0.25">
      <c r="A61" s="46"/>
      <c r="B61" s="41"/>
      <c r="C61" s="43" t="s">
        <v>3</v>
      </c>
      <c r="D61" s="43"/>
      <c r="E61" s="43"/>
      <c r="F61" s="44">
        <f>SUM(F34:F60)</f>
        <v>0</v>
      </c>
    </row>
    <row r="62" spans="1:6" x14ac:dyDescent="0.25">
      <c r="A62" s="46"/>
      <c r="B62" s="42"/>
      <c r="C62" s="43"/>
      <c r="D62" s="43"/>
      <c r="E62" s="43"/>
      <c r="F62" s="45"/>
    </row>
    <row r="63" spans="1:6" x14ac:dyDescent="0.25">
      <c r="A63" s="3"/>
    </row>
    <row r="64" spans="1:6" x14ac:dyDescent="0.25">
      <c r="A64" s="3"/>
    </row>
    <row r="65" spans="1:7" x14ac:dyDescent="0.25">
      <c r="A65" s="56" t="s">
        <v>4</v>
      </c>
      <c r="B65" s="57"/>
      <c r="C65" s="57"/>
      <c r="D65" s="57"/>
    </row>
    <row r="66" spans="1:7" x14ac:dyDescent="0.25">
      <c r="A66" s="3"/>
    </row>
    <row r="67" spans="1:7" ht="30" customHeight="1" x14ac:dyDescent="0.25">
      <c r="A67" s="31" t="s">
        <v>6</v>
      </c>
      <c r="B67" s="53" t="s">
        <v>16</v>
      </c>
      <c r="C67" s="54"/>
      <c r="D67" s="55"/>
      <c r="E67" s="58">
        <f>F29</f>
        <v>0</v>
      </c>
      <c r="F67" s="58"/>
    </row>
    <row r="68" spans="1:7" ht="30.75" customHeight="1" x14ac:dyDescent="0.25">
      <c r="A68" s="31" t="s">
        <v>7</v>
      </c>
      <c r="B68" s="53" t="s">
        <v>17</v>
      </c>
      <c r="C68" s="54"/>
      <c r="D68" s="55"/>
      <c r="E68" s="58">
        <f>F61</f>
        <v>0</v>
      </c>
      <c r="F68" s="58"/>
    </row>
    <row r="69" spans="1:7" ht="30" customHeight="1" x14ac:dyDescent="0.25">
      <c r="A69" s="31"/>
      <c r="B69" s="47" t="s">
        <v>8</v>
      </c>
      <c r="C69" s="48"/>
      <c r="D69" s="49"/>
      <c r="E69" s="50">
        <f>E67+E68</f>
        <v>0</v>
      </c>
      <c r="F69" s="51"/>
    </row>
    <row r="72" spans="1:7" x14ac:dyDescent="0.25">
      <c r="A72" t="s">
        <v>10</v>
      </c>
      <c r="E72" t="s">
        <v>11</v>
      </c>
    </row>
    <row r="73" spans="1:7" x14ac:dyDescent="0.25">
      <c r="A73" s="32" t="s">
        <v>73</v>
      </c>
      <c r="B73" s="2"/>
      <c r="C73" s="2" t="s">
        <v>9</v>
      </c>
      <c r="D73" s="2"/>
      <c r="E73" s="32" t="s">
        <v>72</v>
      </c>
      <c r="F73" s="2"/>
      <c r="G73" s="2"/>
    </row>
  </sheetData>
  <mergeCells count="19">
    <mergeCell ref="B69:D69"/>
    <mergeCell ref="E69:F69"/>
    <mergeCell ref="A32:F32"/>
    <mergeCell ref="A61:A62"/>
    <mergeCell ref="B61:B62"/>
    <mergeCell ref="C61:E62"/>
    <mergeCell ref="F61:F62"/>
    <mergeCell ref="B67:D67"/>
    <mergeCell ref="B68:D68"/>
    <mergeCell ref="A65:D65"/>
    <mergeCell ref="E67:F67"/>
    <mergeCell ref="E68:F68"/>
    <mergeCell ref="A1:E1"/>
    <mergeCell ref="A6:F6"/>
    <mergeCell ref="A3:F3"/>
    <mergeCell ref="B29:B30"/>
    <mergeCell ref="C29:E30"/>
    <mergeCell ref="F29:F30"/>
    <mergeCell ref="A29:A30"/>
  </mergeCells>
  <pageMargins left="0.7" right="0.7" top="0.75" bottom="0.6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VKS</dc:creator>
  <cp:lastModifiedBy>SJN</cp:lastModifiedBy>
  <cp:lastPrinted>2022-05-03T12:33:08Z</cp:lastPrinted>
  <dcterms:created xsi:type="dcterms:W3CDTF">2018-01-30T09:05:19Z</dcterms:created>
  <dcterms:modified xsi:type="dcterms:W3CDTF">2022-05-03T12:33:16Z</dcterms:modified>
</cp:coreProperties>
</file>