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0\VKS-228-20 Izvajanje meritev vpliva na ozračje v RCERO in CČN Ljubljana\"/>
    </mc:Choice>
  </mc:AlternateContent>
  <bookViews>
    <workbookView xWindow="95880" yWindow="-120" windowWidth="29040" windowHeight="17640"/>
  </bookViews>
  <sheets>
    <sheet name="predračun" sheetId="1" r:id="rId1"/>
  </sheets>
  <definedNames>
    <definedName name="_Toc204756491" localSheetId="0">predračun!$B$64</definedName>
    <definedName name="_xlnm.Print_Titles" localSheetId="0">predračun!$7:$8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F53" i="1" l="1"/>
  <c r="F52" i="1"/>
  <c r="F55" i="1" s="1"/>
</calcChain>
</file>

<file path=xl/sharedStrings.xml><?xml version="1.0" encoding="utf-8"?>
<sst xmlns="http://schemas.openxmlformats.org/spreadsheetml/2006/main" count="124" uniqueCount="83">
  <si>
    <t>POZ</t>
  </si>
  <si>
    <t>ENOTA</t>
  </si>
  <si>
    <t xml:space="preserve">Vrednost skupaj brez DDV </t>
  </si>
  <si>
    <t>LETNA KOLIČINA</t>
  </si>
  <si>
    <t>1.</t>
  </si>
  <si>
    <t>2.</t>
  </si>
  <si>
    <t>3.</t>
  </si>
  <si>
    <t>4.</t>
  </si>
  <si>
    <t>5.</t>
  </si>
  <si>
    <t>izvedba</t>
  </si>
  <si>
    <t>6.</t>
  </si>
  <si>
    <t>7.</t>
  </si>
  <si>
    <t>8.</t>
  </si>
  <si>
    <t>9.</t>
  </si>
  <si>
    <t>10.</t>
  </si>
  <si>
    <t>11.</t>
  </si>
  <si>
    <t>12.</t>
  </si>
  <si>
    <t>13.</t>
  </si>
  <si>
    <r>
      <t>Merilnik NO</t>
    </r>
    <r>
      <rPr>
        <vertAlign val="subscript"/>
        <sz val="11"/>
        <rFont val="Tahoma"/>
        <family val="2"/>
        <charset val="238"/>
      </rPr>
      <t>X</t>
    </r>
    <r>
      <rPr>
        <sz val="11"/>
        <rFont val="Tahoma"/>
        <family val="2"/>
        <charset val="238"/>
      </rPr>
      <t xml:space="preserve"> Horiba APNA – 360 CE</t>
    </r>
  </si>
  <si>
    <t>14.</t>
  </si>
  <si>
    <t>16.</t>
  </si>
  <si>
    <t>17.</t>
  </si>
  <si>
    <t>Priprava mesečnih poročil</t>
  </si>
  <si>
    <t xml:space="preserve">Cena za enoto brez DDV </t>
  </si>
  <si>
    <r>
      <t>Merilnik CH</t>
    </r>
    <r>
      <rPr>
        <vertAlign val="subscript"/>
        <sz val="11"/>
        <rFont val="Tahoma"/>
        <family val="2"/>
        <charset val="238"/>
      </rPr>
      <t>4</t>
    </r>
    <r>
      <rPr>
        <sz val="11"/>
        <rFont val="Tahoma"/>
        <family val="2"/>
        <charset val="238"/>
      </rPr>
      <t xml:space="preserve"> Horiba APHA-360</t>
    </r>
  </si>
  <si>
    <t>LETNA PONUDBENA VREDNOST BREZ DDV:</t>
  </si>
  <si>
    <t>DDV:</t>
  </si>
  <si>
    <t>Merilnik prašnih delcev Horiba APDA-372</t>
  </si>
  <si>
    <t xml:space="preserve">Kalibracija merilnikov po zahtevah ARSO - 1 x letno oz. po potrebi za 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</si>
  <si>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</si>
  <si>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</si>
  <si>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</si>
  <si>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</si>
  <si>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</si>
  <si>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</si>
  <si>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</si>
  <si>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</si>
  <si>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</si>
  <si>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</si>
  <si>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</si>
  <si>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</si>
  <si>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34.</t>
  </si>
  <si>
    <t>27.</t>
  </si>
  <si>
    <r>
      <t>Merilnik SO</t>
    </r>
    <r>
      <rPr>
        <vertAlign val="subscript"/>
        <sz val="11"/>
        <rFont val="Tahoma"/>
        <family val="2"/>
        <charset val="238"/>
      </rPr>
      <t>2</t>
    </r>
    <r>
      <rPr>
        <sz val="11"/>
        <rFont val="Tahoma"/>
        <family val="2"/>
        <charset val="238"/>
      </rPr>
      <t xml:space="preserve"> Horiba APSA – 370 ACE in pretvornik H</t>
    </r>
    <r>
      <rPr>
        <vertAlign val="subscript"/>
        <sz val="11"/>
        <rFont val="Tahoma"/>
        <family val="2"/>
        <charset val="238"/>
      </rPr>
      <t>2</t>
    </r>
    <r>
      <rPr>
        <sz val="11"/>
        <rFont val="Tahoma"/>
        <family val="2"/>
        <charset val="238"/>
      </rPr>
      <t>S</t>
    </r>
  </si>
  <si>
    <r>
      <t>Merilnik CH</t>
    </r>
    <r>
      <rPr>
        <vertAlign val="subscript"/>
        <sz val="11"/>
        <rFont val="Tahoma"/>
        <family val="2"/>
        <charset val="238"/>
      </rPr>
      <t>4</t>
    </r>
    <r>
      <rPr>
        <sz val="11"/>
        <rFont val="Tahoma"/>
        <family val="2"/>
        <charset val="238"/>
      </rPr>
      <t xml:space="preserve"> Horiba APHA-370</t>
    </r>
  </si>
  <si>
    <r>
      <t>Meritve imisijskih koncentracij metana in nemetanskih ogljikovodikov z merilnikom CH</t>
    </r>
    <r>
      <rPr>
        <vertAlign val="subscript"/>
        <sz val="11"/>
        <rFont val="Tahoma"/>
        <family val="2"/>
        <charset val="238"/>
      </rPr>
      <t>4</t>
    </r>
    <r>
      <rPr>
        <sz val="11"/>
        <rFont val="Tahoma"/>
        <family val="2"/>
        <charset val="238"/>
      </rPr>
      <t xml:space="preserve"> Horiba APHA-360</t>
    </r>
  </si>
  <si>
    <t>Zagotavljanje delovanja inštrumentov na okoljski merilni postaji RCERO 1 - dnevno za</t>
  </si>
  <si>
    <r>
      <t>Meritve imisijskih koncentracij H</t>
    </r>
    <r>
      <rPr>
        <vertAlign val="subscript"/>
        <sz val="11"/>
        <rFont val="Tahoma"/>
        <family val="2"/>
        <charset val="238"/>
      </rPr>
      <t>2</t>
    </r>
    <r>
      <rPr>
        <sz val="11"/>
        <rFont val="Tahoma"/>
        <family val="2"/>
        <charset val="238"/>
      </rPr>
      <t>S na merilniku SO</t>
    </r>
    <r>
      <rPr>
        <vertAlign val="subscript"/>
        <sz val="11"/>
        <rFont val="Tahoma"/>
        <family val="2"/>
        <charset val="238"/>
      </rPr>
      <t>2</t>
    </r>
    <r>
      <rPr>
        <sz val="11"/>
        <rFont val="Tahoma"/>
        <family val="2"/>
        <charset val="238"/>
      </rPr>
      <t xml:space="preserve"> Horiba APSA-370 ACE in pretvorniku H</t>
    </r>
    <r>
      <rPr>
        <vertAlign val="subscript"/>
        <sz val="11"/>
        <rFont val="Tahoma"/>
        <family val="2"/>
        <charset val="238"/>
      </rPr>
      <t>2</t>
    </r>
    <r>
      <rPr>
        <sz val="11"/>
        <rFont val="Tahoma"/>
        <family val="2"/>
        <charset val="238"/>
      </rPr>
      <t>S</t>
    </r>
  </si>
  <si>
    <t>Meritve meteoroloških parametrov – temperature na višini 5, 200, 900 cm, gradienta temperature do višine 9oo cm, relativne vlažnosti zraka na višini 200 cm, padavin in netto sevanja</t>
  </si>
  <si>
    <t>Zagotavljanje delovanja inštrumentov na okoljski merilni postaji RCERO 2 - dnevno za</t>
  </si>
  <si>
    <r>
      <t>Meritve metana z merilnikom CH</t>
    </r>
    <r>
      <rPr>
        <vertAlign val="subscript"/>
        <sz val="11"/>
        <rFont val="Tahoma"/>
        <family val="2"/>
        <charset val="238"/>
      </rPr>
      <t>4</t>
    </r>
    <r>
      <rPr>
        <sz val="11"/>
        <rFont val="Tahoma"/>
        <family val="2"/>
        <charset val="238"/>
      </rPr>
      <t xml:space="preserve"> Horiba APHA-370</t>
    </r>
  </si>
  <si>
    <t>Meritve hitrosti in smeri vetra ter parametrov stabilnosti atmosfere z ultrazvočnim anemometrom METEK USA-1</t>
  </si>
  <si>
    <t>Meteorološka postaja RCERO 1 (temperatura zraka na višinah 5, 200 in 900 cm, relativna vlažnost na 200 cm, padavine, netto sevanje)</t>
  </si>
  <si>
    <t>15.</t>
  </si>
  <si>
    <t>Zagotavljanje delovanja inštrumentov na merilnem mestu CČN Ljubljana - dnevno za</t>
  </si>
  <si>
    <t>Zajem in validacija podatkov - dnevno za</t>
  </si>
  <si>
    <t>Kontrola izvedbe funkcijskih preizkusov merilnikov, ki vključuje kritično kontrolo meritev s medsebojno primerjavo soodvisnih merjenih količin - dnevno za</t>
  </si>
  <si>
    <t>Vse merilnike na meteorološki postaji RCERO 1 in CČN Ljubljana</t>
  </si>
  <si>
    <t>Mesečno poročilo o rezultatih meritev za vključitev v mesečno poročilo Odlagališča nenevarnih odpadkov Barje, vključno s podatki o prašni usedlini (posredovano naročniku najkasneje do 10. dne v naslednjem mesecu v elektronski obliki)</t>
  </si>
  <si>
    <t>Letno poročilo za vključitev v letno poročilo Odlagališča nenevarnih odpadkov Barje (posredovano naročniku najkasneje do 31.1. za prejšne leto v elektronski obliki)</t>
  </si>
  <si>
    <t>Kvartalno poročilo rezultatov meritev na merilnem mestu na CČN Ljubljana (posredovano naročniku najkasneje do 10. dne v naslednjem mesecu v elektronski obliki)</t>
  </si>
  <si>
    <t>Poročilo o učinkovitosti delovanja biofiltra na CČN Ljubljana (posredovano naročniku najkasneje do 10. dne v naslednjem mesecu v elektronski obliki)</t>
  </si>
  <si>
    <t>Zagotavljanje, urejanje in vzdrževanje baze podatkov v oblaku</t>
  </si>
  <si>
    <r>
      <rPr>
        <b/>
        <sz val="11"/>
        <color indexed="8"/>
        <rFont val="Tahoma"/>
        <family val="2"/>
        <charset val="238"/>
      </rPr>
      <t>Ponudnik</t>
    </r>
    <r>
      <rPr>
        <sz val="11"/>
        <color indexed="8"/>
        <rFont val="Tahoma"/>
        <family val="2"/>
        <charset val="238"/>
      </rPr>
      <t>: _</t>
    </r>
    <r>
      <rPr>
        <u/>
        <sz val="11"/>
        <color indexed="8"/>
        <rFont val="Tahoma"/>
        <family val="2"/>
        <charset val="238"/>
      </rPr>
      <t>_</t>
    </r>
    <r>
      <rPr>
        <sz val="11"/>
        <color indexed="8"/>
        <rFont val="Tahoma"/>
        <family val="2"/>
        <charset val="238"/>
      </rPr>
      <t>____________________________________________</t>
    </r>
    <r>
      <rPr>
        <b/>
        <u/>
        <sz val="10"/>
        <rFont val="Arial"/>
        <family val="2"/>
        <charset val="238"/>
      </rPr>
      <t>_</t>
    </r>
    <r>
      <rPr>
        <sz val="10"/>
        <rFont val="Arial"/>
        <family val="2"/>
        <charset val="238"/>
      </rPr>
      <t>____________________________________________</t>
    </r>
  </si>
  <si>
    <t>Meritve neprijetnih vonjav na terenu</t>
  </si>
  <si>
    <t>Test učinkovitosti delovanja čiščenja odpadnih plinov na biofiltru, ki deluje v sklopu CČN Ljubljana. Vzorčenje odpadnih plinov mora potekati skladno z EN 13725:2006. Meritve vonja morajo biti izvedene v namenskem laboratoriju za dinamično olfaktometrijo. Pri določanju koncentracije vonja morajo sodelovati vsaj štirje preizkuševalci.</t>
  </si>
  <si>
    <t>Meritve meteoroloških parametrov – temperatura zraka na višini 200 cm, relativne vlažnosti zraka na višini 200 cm in zračnega pritiska; merilnik zagotovi izvajalec</t>
  </si>
  <si>
    <t xml:space="preserve">                        (kraj, datum)                                                                 (podpis odgovorne osebe)</t>
  </si>
  <si>
    <r>
      <rPr>
        <u/>
        <sz val="10"/>
        <rFont val="Tahoma"/>
        <family val="2"/>
      </rPr>
      <t>Ljubljana,_________________________</t>
    </r>
    <r>
      <rPr>
        <sz val="10"/>
        <rFont val="Tahoma"/>
        <family val="2"/>
        <charset val="238"/>
      </rPr>
      <t xml:space="preserve">                                     ____________________________________                                                                                                                                     </t>
    </r>
  </si>
  <si>
    <t>STORITEV</t>
  </si>
  <si>
    <t>SKUPNA PONUDBENA CENA BREZ DDV ZA OBDOBJE 3 LET:</t>
  </si>
  <si>
    <t>Meteorološka postaja na merilnem mestu CČN Ljubljana (T in RH zraka na višini 200 cm, zračni pritisk); merilnike in zajemni sistem (računalnik s komunikacijsko opremo) zagotovi izvajalec</t>
  </si>
  <si>
    <t>Ultrazvočni merilnik višine vodostaja; merilnik in komunikacijsko opremo zagotovi izvajalec</t>
  </si>
  <si>
    <t>Vrednost RCERO:</t>
  </si>
  <si>
    <t>Vrednost CČN Ljubljana:</t>
  </si>
  <si>
    <t>Meritve višine vodostaja potoka Bezlanov graben bližini Odlagališča Barje</t>
  </si>
  <si>
    <t>Serija 12 meritev na širšem območju RCERO z uporabo avtomatiziranega prenosnega olfaktometra Scentroid SM200i v nočnem in zgodnjem jutranjem času s slabimi razredčevalnimi sposobnostmi atmosfere in v primeru pritožb občanov. Vzporedno potekajo na lokaciji merjenja koncentracije vonja tudi meritve s 3D ultrazvočnim anemometrom, ki ga zagotovi izvajalec. Preizkuševalec, ki izvaja meritve mora biti kvalificiran skladno s standardom EN 13725:2006 v laboratoriju za dinamično olfaktometrijo.</t>
  </si>
  <si>
    <t>Zakup prostora, vzdrževanje in urejanje baze podatkov v oblaku.</t>
  </si>
  <si>
    <t>Nadzor in upravljanje vseh podsistemov okoljskega merilnega sistema, pregled podatkov v realnem času in že izmerjenih podatkov, takojšne ukrepanje in odpravljanje morebitnih napak javljenih avtomatske preko e-mail sporočil, arhiv izdanih poročil in vzdrževalnih del; upravljanje s 4 nivoji uporabnikov (uporabnik, vzdrževalec, lokalni administrator - nadzornik, administrator)</t>
  </si>
  <si>
    <t xml:space="preserve">Trije ultrazvočni anemometri Metek USA-1 </t>
  </si>
  <si>
    <t>Spletna programska oprema v oblaku za upravljanje z merilnimi sistemi in podatki, poročili in uporabniki</t>
  </si>
  <si>
    <t>Meritve prašnih delcev z merilnikom Horiba APDA-372 z lastno meteorološko postajo</t>
  </si>
  <si>
    <t xml:space="preserve">PONUDBENI PREDRAČUN ŠT. ___________________________ za javno naročilo št. VKS-228/20 Izvajanje meritev vplivov RCERO in CČN Ljubljana na ozračje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</si>
</sst>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vertAlign val="subscript"/>
      <sz val="11"/>
      <name val="Tahoma"/>
      <family val="2"/>
      <charset val="238"/>
    </font>
    <font>
      <b/>
      <sz val="11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u/>
      <sz val="10"/>
      <name val="Arial"/>
      <family val="2"/>
      <charset val="238"/>
    </font>
    <font>
      <u/>
      <sz val="11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Tahoma"/>
      <family val="2"/>
      <charset val="238"/>
    </font>
    <font>
      <b/>
      <sz val="11"/>
      <name val="Tahoma"/>
      <family val="2"/>
    </font>
    <font>
      <u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ont="0" applyFill="0" applyProtection="0">
      <alignment shrinkToFit="1"/>
    </xf>
  </cellStyleXfs>
  <cellXfs count="95">
    <xf numFmtId="0" fontId="0" fillId="0" borderId="0" xfId="0"/>
    <xf numFmtId="0" fontId="0" fillId="0" borderId="0" xfId="0" applyFont="1" applyProtection="1"/>
    <xf numFmtId="0" fontId="4" fillId="0" borderId="2" xfId="0" applyFont="1" applyFill="1" applyBorder="1" applyAlignment="1" applyProtection="1">
      <alignment horizontal="center" shrinkToFit="1"/>
    </xf>
    <xf numFmtId="0" fontId="4" fillId="0" borderId="0" xfId="0" applyFont="1" applyFill="1" applyProtection="1"/>
    <xf numFmtId="4" fontId="4" fillId="0" borderId="2" xfId="0" applyNumberFormat="1" applyFont="1" applyFill="1" applyBorder="1" applyAlignment="1" applyProtection="1">
      <alignment horizontal="center"/>
    </xf>
    <xf numFmtId="4" fontId="3" fillId="0" borderId="2" xfId="0" applyNumberFormat="1" applyFont="1" applyFill="1" applyBorder="1" applyAlignment="1" applyProtection="1">
      <alignment horizontal="center" wrapText="1"/>
    </xf>
    <xf numFmtId="4" fontId="3" fillId="0" borderId="3" xfId="0" applyNumberFormat="1" applyFont="1" applyFill="1" applyBorder="1" applyAlignment="1" applyProtection="1">
      <alignment horizontal="center" wrapText="1"/>
    </xf>
    <xf numFmtId="3" fontId="4" fillId="0" borderId="2" xfId="0" applyNumberFormat="1" applyFont="1" applyBorder="1" applyAlignment="1" applyProtection="1">
      <alignment horizontal="left" wrapText="1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right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Fill="1" applyBorder="1" applyProtection="1"/>
    <xf numFmtId="0" fontId="14" fillId="0" borderId="0" xfId="0" applyFont="1" applyFill="1" applyProtection="1"/>
    <xf numFmtId="4" fontId="15" fillId="0" borderId="2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/>
    <xf numFmtId="0" fontId="2" fillId="0" borderId="7" xfId="0" applyFont="1" applyBorder="1" applyAlignment="1" applyProtection="1"/>
    <xf numFmtId="0" fontId="9" fillId="0" borderId="8" xfId="0" applyFont="1" applyBorder="1" applyAlignment="1" applyProtection="1">
      <alignment horizontal="right"/>
    </xf>
    <xf numFmtId="3" fontId="4" fillId="0" borderId="7" xfId="0" applyNumberFormat="1" applyFont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Border="1" applyAlignment="1" applyProtection="1"/>
    <xf numFmtId="4" fontId="6" fillId="0" borderId="0" xfId="0" applyNumberFormat="1" applyFont="1" applyFill="1" applyBorder="1" applyAlignment="1" applyProtection="1">
      <alignment horizontal="center" wrapText="1"/>
    </xf>
    <xf numFmtId="10" fontId="9" fillId="0" borderId="2" xfId="0" applyNumberFormat="1" applyFont="1" applyFill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/>
    <xf numFmtId="49" fontId="4" fillId="0" borderId="2" xfId="0" applyNumberFormat="1" applyFont="1" applyFill="1" applyBorder="1" applyAlignment="1" applyProtection="1">
      <alignment horizontal="center" shrinkToFit="1"/>
    </xf>
    <xf numFmtId="0" fontId="3" fillId="0" borderId="7" xfId="0" applyFont="1" applyBorder="1" applyAlignment="1" applyProtection="1"/>
    <xf numFmtId="0" fontId="3" fillId="0" borderId="8" xfId="0" applyFont="1" applyBorder="1" applyAlignment="1" applyProtection="1"/>
    <xf numFmtId="0" fontId="3" fillId="0" borderId="7" xfId="0" applyFont="1" applyBorder="1" applyAlignment="1" applyProtection="1">
      <alignment horizontal="center" wrapText="1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4" fontId="15" fillId="0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shrinkToFit="1"/>
    </xf>
    <xf numFmtId="0" fontId="4" fillId="2" borderId="2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wrapText="1"/>
    </xf>
    <xf numFmtId="4" fontId="4" fillId="2" borderId="2" xfId="0" applyNumberFormat="1" applyFont="1" applyFill="1" applyBorder="1" applyAlignment="1" applyProtection="1">
      <alignment horizontal="center"/>
      <protection locked="0"/>
    </xf>
    <xf numFmtId="4" fontId="4" fillId="2" borderId="2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shrinkToFit="1"/>
    </xf>
    <xf numFmtId="0" fontId="4" fillId="0" borderId="2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shrinkToFit="1"/>
    </xf>
    <xf numFmtId="0" fontId="4" fillId="0" borderId="2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center" shrinkToFit="1"/>
    </xf>
    <xf numFmtId="0" fontId="4" fillId="0" borderId="7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wrapText="1"/>
    </xf>
    <xf numFmtId="4" fontId="4" fillId="2" borderId="9" xfId="0" applyNumberFormat="1" applyFont="1" applyFill="1" applyBorder="1" applyAlignment="1" applyProtection="1">
      <alignment horizontal="center"/>
      <protection locked="0"/>
    </xf>
    <xf numFmtId="4" fontId="4" fillId="2" borderId="4" xfId="0" applyNumberFormat="1" applyFont="1" applyFill="1" applyBorder="1" applyAlignment="1" applyProtection="1">
      <alignment horizontal="center"/>
    </xf>
    <xf numFmtId="0" fontId="16" fillId="0" borderId="6" xfId="0" applyFont="1" applyBorder="1" applyAlignment="1" applyProtection="1"/>
    <xf numFmtId="0" fontId="4" fillId="0" borderId="7" xfId="0" applyFont="1" applyBorder="1" applyAlignment="1" applyProtection="1"/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3" fillId="2" borderId="6" xfId="0" applyFont="1" applyFill="1" applyBorder="1" applyAlignment="1" applyProtection="1"/>
    <xf numFmtId="0" fontId="4" fillId="2" borderId="7" xfId="0" applyFont="1" applyFill="1" applyBorder="1" applyAlignment="1" applyProtection="1"/>
    <xf numFmtId="0" fontId="0" fillId="2" borderId="7" xfId="0" applyFont="1" applyFill="1" applyBorder="1" applyAlignment="1" applyProtection="1"/>
    <xf numFmtId="0" fontId="0" fillId="2" borderId="8" xfId="0" applyFont="1" applyFill="1" applyBorder="1" applyAlignment="1" applyProtection="1"/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Alignment="1"/>
    <xf numFmtId="0" fontId="8" fillId="0" borderId="2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4" fillId="0" borderId="2" xfId="0" applyFont="1" applyFill="1" applyBorder="1" applyAlignment="1" applyProtection="1">
      <alignment horizontal="center" shrinkToFit="1"/>
    </xf>
    <xf numFmtId="0" fontId="4" fillId="0" borderId="9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wrapText="1" shrinkToFit="1"/>
    </xf>
    <xf numFmtId="0" fontId="4" fillId="0" borderId="2" xfId="0" applyFont="1" applyFill="1" applyBorder="1" applyAlignment="1" applyProtection="1">
      <alignment horizontal="center" wrapText="1"/>
    </xf>
    <xf numFmtId="2" fontId="4" fillId="0" borderId="9" xfId="0" applyNumberFormat="1" applyFont="1" applyFill="1" applyBorder="1" applyAlignment="1" applyProtection="1">
      <alignment horizontal="center" wrapText="1"/>
    </xf>
    <xf numFmtId="2" fontId="4" fillId="0" borderId="3" xfId="0" applyNumberFormat="1" applyFont="1" applyFill="1" applyBorder="1" applyAlignment="1" applyProtection="1">
      <alignment horizontal="center" wrapText="1"/>
    </xf>
    <xf numFmtId="0" fontId="3" fillId="0" borderId="6" xfId="0" applyFont="1" applyFill="1" applyBorder="1" applyAlignment="1" applyProtection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6" xfId="0" applyFont="1" applyBorder="1" applyAlignment="1" applyProtection="1"/>
    <xf numFmtId="0" fontId="4" fillId="0" borderId="8" xfId="0" applyFont="1" applyBorder="1" applyAlignment="1" applyProtection="1"/>
    <xf numFmtId="0" fontId="3" fillId="0" borderId="6" xfId="0" applyFont="1" applyFill="1" applyBorder="1" applyAlignment="1" applyProtection="1"/>
    <xf numFmtId="0" fontId="4" fillId="0" borderId="7" xfId="0" applyFont="1" applyFill="1" applyBorder="1" applyAlignment="1" applyProtection="1"/>
    <xf numFmtId="0" fontId="0" fillId="0" borderId="7" xfId="0" applyFont="1" applyFill="1" applyBorder="1" applyAlignment="1" applyProtection="1"/>
    <xf numFmtId="0" fontId="0" fillId="0" borderId="8" xfId="0" applyFont="1" applyFill="1" applyBorder="1" applyAlignment="1" applyProtection="1"/>
    <xf numFmtId="0" fontId="3" fillId="0" borderId="11" xfId="0" applyFont="1" applyFill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</cellXfs>
  <cellStyles count="2">
    <cellStyle name="JNVV GLAVA" xfId="1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"/>
  <sheetViews>
    <sheetView tabSelected="1" topLeftCell="A49" zoomScaleNormal="100" workbookViewId="0">
      <selection activeCell="B2" sqref="B2:F2"/>
    </sheetView>
  </sheetViews>
  <sheetFormatPr defaultColWidth="11.5703125" defaultRowHeight="12.75" x14ac:dyDescent="0.2"/>
  <cols>
    <col min="1" max="1" width="5" style="11" customWidth="1"/>
    <col min="2" max="2" width="169" style="11" customWidth="1"/>
    <col min="3" max="3" width="13.7109375" style="11" customWidth="1"/>
    <col min="4" max="4" width="12.28515625" style="11" customWidth="1"/>
    <col min="5" max="5" width="23.42578125" style="11" bestFit="1" customWidth="1"/>
    <col min="6" max="6" width="27.140625" style="12" customWidth="1"/>
    <col min="7" max="16384" width="11.5703125" style="11"/>
  </cols>
  <sheetData>
    <row r="2" spans="1:7" ht="15" customHeight="1" x14ac:dyDescent="0.2">
      <c r="B2" s="71" t="s">
        <v>82</v>
      </c>
      <c r="C2" s="72"/>
      <c r="D2" s="72"/>
      <c r="E2" s="72"/>
      <c r="F2" s="72"/>
    </row>
    <row r="3" spans="1:7" x14ac:dyDescent="0.2">
      <c r="B3" s="1"/>
      <c r="C3" s="1"/>
      <c r="D3" s="1"/>
    </row>
    <row r="4" spans="1:7" ht="14.25" x14ac:dyDescent="0.2">
      <c r="B4" s="75" t="s">
        <v>63</v>
      </c>
      <c r="C4" s="75"/>
      <c r="D4" s="75"/>
      <c r="G4" s="13"/>
    </row>
    <row r="5" spans="1:7" ht="14.25" x14ac:dyDescent="0.2">
      <c r="B5" s="15"/>
      <c r="C5" s="15"/>
      <c r="D5" s="15"/>
    </row>
    <row r="7" spans="1:7" ht="24" customHeight="1" x14ac:dyDescent="0.2">
      <c r="A7" s="76" t="s">
        <v>0</v>
      </c>
      <c r="B7" s="77" t="s">
        <v>69</v>
      </c>
      <c r="C7" s="79" t="s">
        <v>1</v>
      </c>
      <c r="D7" s="79" t="s">
        <v>3</v>
      </c>
      <c r="E7" s="80" t="s">
        <v>23</v>
      </c>
      <c r="F7" s="81" t="s">
        <v>2</v>
      </c>
    </row>
    <row r="8" spans="1:7" ht="18" customHeight="1" x14ac:dyDescent="0.2">
      <c r="A8" s="76"/>
      <c r="B8" s="78"/>
      <c r="C8" s="79"/>
      <c r="D8" s="79"/>
      <c r="E8" s="80"/>
      <c r="F8" s="82"/>
    </row>
    <row r="9" spans="1:7" ht="18" customHeight="1" x14ac:dyDescent="0.2">
      <c r="A9" s="63" t="s">
        <v>46</v>
      </c>
      <c r="B9" s="64"/>
      <c r="C9" s="64"/>
      <c r="D9" s="64"/>
      <c r="E9" s="65"/>
      <c r="F9" s="66"/>
    </row>
    <row r="10" spans="1:7" ht="17.25" x14ac:dyDescent="0.3">
      <c r="A10" s="2" t="s">
        <v>4</v>
      </c>
      <c r="B10" s="7" t="s">
        <v>45</v>
      </c>
      <c r="C10" s="16" t="s">
        <v>9</v>
      </c>
      <c r="D10" s="9">
        <v>365</v>
      </c>
      <c r="E10" s="37"/>
      <c r="F10" s="4"/>
    </row>
    <row r="11" spans="1:7" ht="17.25" x14ac:dyDescent="0.3">
      <c r="A11" s="47" t="s">
        <v>5</v>
      </c>
      <c r="B11" s="7" t="s">
        <v>47</v>
      </c>
      <c r="C11" s="16" t="s">
        <v>9</v>
      </c>
      <c r="D11" s="9">
        <v>365</v>
      </c>
      <c r="E11" s="37"/>
      <c r="F11" s="4"/>
    </row>
    <row r="12" spans="1:7" ht="14.25" x14ac:dyDescent="0.2">
      <c r="A12" s="47" t="s">
        <v>6</v>
      </c>
      <c r="B12" s="26" t="s">
        <v>81</v>
      </c>
      <c r="C12" s="16" t="s">
        <v>9</v>
      </c>
      <c r="D12" s="9">
        <v>365</v>
      </c>
      <c r="E12" s="37"/>
      <c r="F12" s="4"/>
    </row>
    <row r="13" spans="1:7" ht="15" customHeight="1" x14ac:dyDescent="0.2">
      <c r="A13" s="47" t="s">
        <v>7</v>
      </c>
      <c r="B13" s="7" t="s">
        <v>51</v>
      </c>
      <c r="C13" s="16" t="s">
        <v>9</v>
      </c>
      <c r="D13" s="9">
        <v>365</v>
      </c>
      <c r="E13" s="37"/>
      <c r="F13" s="4"/>
    </row>
    <row r="14" spans="1:7" ht="14.45" customHeight="1" x14ac:dyDescent="0.2">
      <c r="A14" s="2" t="s">
        <v>8</v>
      </c>
      <c r="B14" s="7" t="s">
        <v>48</v>
      </c>
      <c r="C14" s="16" t="s">
        <v>9</v>
      </c>
      <c r="D14" s="9">
        <v>365</v>
      </c>
      <c r="E14" s="37"/>
      <c r="F14" s="4"/>
    </row>
    <row r="15" spans="1:7" ht="14.45" customHeight="1" x14ac:dyDescent="0.2">
      <c r="A15" s="54" t="s">
        <v>10</v>
      </c>
      <c r="B15" s="7" t="s">
        <v>75</v>
      </c>
      <c r="C15" s="16" t="s">
        <v>9</v>
      </c>
      <c r="D15" s="9">
        <v>365</v>
      </c>
      <c r="E15" s="37"/>
      <c r="F15" s="4"/>
    </row>
    <row r="16" spans="1:7" s="21" customFormat="1" ht="17.25" customHeight="1" x14ac:dyDescent="0.2">
      <c r="A16" s="63" t="s">
        <v>49</v>
      </c>
      <c r="B16" s="64"/>
      <c r="C16" s="64"/>
      <c r="D16" s="64"/>
      <c r="E16" s="65"/>
      <c r="F16" s="66"/>
    </row>
    <row r="17" spans="1:6" ht="17.25" customHeight="1" x14ac:dyDescent="0.3">
      <c r="A17" s="33" t="s">
        <v>11</v>
      </c>
      <c r="B17" s="50" t="s">
        <v>50</v>
      </c>
      <c r="C17" s="49" t="s">
        <v>9</v>
      </c>
      <c r="D17" s="46">
        <v>365</v>
      </c>
      <c r="E17" s="37"/>
      <c r="F17" s="4"/>
    </row>
    <row r="18" spans="1:6" ht="17.25" customHeight="1" x14ac:dyDescent="0.2">
      <c r="A18" s="33" t="s">
        <v>12</v>
      </c>
      <c r="B18" s="50" t="s">
        <v>51</v>
      </c>
      <c r="C18" s="49" t="s">
        <v>9</v>
      </c>
      <c r="D18" s="46">
        <v>365</v>
      </c>
      <c r="E18" s="37"/>
      <c r="F18" s="4"/>
    </row>
    <row r="19" spans="1:6" ht="17.25" customHeight="1" x14ac:dyDescent="0.2">
      <c r="A19" s="63" t="s">
        <v>54</v>
      </c>
      <c r="B19" s="64"/>
      <c r="C19" s="64"/>
      <c r="D19" s="64"/>
      <c r="E19" s="65"/>
      <c r="F19" s="66"/>
    </row>
    <row r="20" spans="1:6" ht="17.25" customHeight="1" x14ac:dyDescent="0.2">
      <c r="A20" s="33" t="s">
        <v>13</v>
      </c>
      <c r="B20" s="7" t="s">
        <v>51</v>
      </c>
      <c r="C20" s="49" t="s">
        <v>9</v>
      </c>
      <c r="D20" s="46">
        <v>365</v>
      </c>
      <c r="E20" s="37"/>
      <c r="F20" s="4"/>
    </row>
    <row r="21" spans="1:6" ht="17.25" customHeight="1" x14ac:dyDescent="0.2">
      <c r="A21" s="33" t="s">
        <v>14</v>
      </c>
      <c r="B21" s="7" t="s">
        <v>66</v>
      </c>
      <c r="C21" s="49" t="s">
        <v>9</v>
      </c>
      <c r="D21" s="46">
        <v>365</v>
      </c>
      <c r="E21" s="37"/>
      <c r="F21" s="4"/>
    </row>
    <row r="22" spans="1:6" s="21" customFormat="1" ht="17.25" customHeight="1" x14ac:dyDescent="0.2">
      <c r="A22" s="86" t="s">
        <v>55</v>
      </c>
      <c r="B22" s="64"/>
      <c r="C22" s="64"/>
      <c r="D22" s="87"/>
      <c r="E22" s="38"/>
      <c r="F22" s="22"/>
    </row>
    <row r="23" spans="1:6" ht="17.25" customHeight="1" x14ac:dyDescent="0.3">
      <c r="A23" s="47" t="s">
        <v>15</v>
      </c>
      <c r="B23" s="50" t="s">
        <v>24</v>
      </c>
      <c r="C23" s="49" t="s">
        <v>9</v>
      </c>
      <c r="D23" s="46">
        <v>365</v>
      </c>
      <c r="E23" s="37"/>
      <c r="F23" s="4"/>
    </row>
    <row r="24" spans="1:6" ht="17.25" customHeight="1" x14ac:dyDescent="0.3">
      <c r="A24" s="47" t="s">
        <v>16</v>
      </c>
      <c r="B24" s="50" t="s">
        <v>44</v>
      </c>
      <c r="C24" s="49" t="s">
        <v>9</v>
      </c>
      <c r="D24" s="46">
        <v>365</v>
      </c>
      <c r="E24" s="37"/>
      <c r="F24" s="4"/>
    </row>
    <row r="25" spans="1:6" ht="17.25" customHeight="1" x14ac:dyDescent="0.3">
      <c r="A25" s="47" t="s">
        <v>17</v>
      </c>
      <c r="B25" s="51" t="s">
        <v>18</v>
      </c>
      <c r="C25" s="49" t="s">
        <v>9</v>
      </c>
      <c r="D25" s="46">
        <v>365</v>
      </c>
      <c r="E25" s="37"/>
      <c r="F25" s="4"/>
    </row>
    <row r="26" spans="1:6" ht="17.25" customHeight="1" x14ac:dyDescent="0.3">
      <c r="A26" s="47" t="s">
        <v>19</v>
      </c>
      <c r="B26" s="51" t="s">
        <v>43</v>
      </c>
      <c r="C26" s="49" t="s">
        <v>9</v>
      </c>
      <c r="D26" s="46">
        <v>365</v>
      </c>
      <c r="E26" s="37"/>
      <c r="F26" s="4"/>
    </row>
    <row r="27" spans="1:6" ht="17.25" customHeight="1" x14ac:dyDescent="0.2">
      <c r="A27" s="47" t="s">
        <v>53</v>
      </c>
      <c r="B27" s="51" t="s">
        <v>27</v>
      </c>
      <c r="C27" s="49" t="s">
        <v>9</v>
      </c>
      <c r="D27" s="46">
        <v>365</v>
      </c>
      <c r="E27" s="37"/>
      <c r="F27" s="4"/>
    </row>
    <row r="28" spans="1:6" ht="17.25" customHeight="1" x14ac:dyDescent="0.2">
      <c r="A28" s="47" t="s">
        <v>20</v>
      </c>
      <c r="B28" s="51" t="s">
        <v>52</v>
      </c>
      <c r="C28" s="49" t="s">
        <v>9</v>
      </c>
      <c r="D28" s="46">
        <v>365</v>
      </c>
      <c r="E28" s="37"/>
      <c r="F28" s="4"/>
    </row>
    <row r="29" spans="1:6" ht="17.25" customHeight="1" x14ac:dyDescent="0.2">
      <c r="A29" s="47" t="s">
        <v>21</v>
      </c>
      <c r="B29" s="51" t="s">
        <v>71</v>
      </c>
      <c r="C29" s="49" t="s">
        <v>9</v>
      </c>
      <c r="D29" s="46">
        <v>365</v>
      </c>
      <c r="E29" s="37"/>
      <c r="F29" s="4"/>
    </row>
    <row r="30" spans="1:6" ht="17.25" customHeight="1" x14ac:dyDescent="0.2">
      <c r="A30" s="47" t="s">
        <v>29</v>
      </c>
      <c r="B30" s="51" t="s">
        <v>79</v>
      </c>
      <c r="C30" s="49" t="s">
        <v>9</v>
      </c>
      <c r="D30" s="46">
        <v>365</v>
      </c>
      <c r="E30" s="37"/>
      <c r="F30" s="4"/>
    </row>
    <row r="31" spans="1:6" ht="17.25" customHeight="1" x14ac:dyDescent="0.2">
      <c r="A31" s="57" t="s">
        <v>30</v>
      </c>
      <c r="B31" s="58" t="s">
        <v>72</v>
      </c>
      <c r="C31" s="49" t="s">
        <v>9</v>
      </c>
      <c r="D31" s="55">
        <v>365</v>
      </c>
      <c r="E31" s="37"/>
      <c r="F31" s="4"/>
    </row>
    <row r="32" spans="1:6" ht="16.5" customHeight="1" x14ac:dyDescent="0.2">
      <c r="A32" s="88" t="s">
        <v>56</v>
      </c>
      <c r="B32" s="89"/>
      <c r="C32" s="89"/>
      <c r="D32" s="89"/>
      <c r="E32" s="90"/>
      <c r="F32" s="91"/>
    </row>
    <row r="33" spans="1:6" ht="17.25" customHeight="1" x14ac:dyDescent="0.3">
      <c r="A33" s="47" t="s">
        <v>29</v>
      </c>
      <c r="B33" s="50" t="s">
        <v>24</v>
      </c>
      <c r="C33" s="49" t="s">
        <v>9</v>
      </c>
      <c r="D33" s="46">
        <v>365</v>
      </c>
      <c r="E33" s="37"/>
      <c r="F33" s="4"/>
    </row>
    <row r="34" spans="1:6" ht="17.25" customHeight="1" x14ac:dyDescent="0.3">
      <c r="A34" s="47" t="s">
        <v>30</v>
      </c>
      <c r="B34" s="50" t="s">
        <v>44</v>
      </c>
      <c r="C34" s="49" t="s">
        <v>9</v>
      </c>
      <c r="D34" s="46">
        <v>365</v>
      </c>
      <c r="E34" s="37"/>
      <c r="F34" s="4"/>
    </row>
    <row r="35" spans="1:6" ht="17.25" customHeight="1" x14ac:dyDescent="0.3">
      <c r="A35" s="47" t="s">
        <v>31</v>
      </c>
      <c r="B35" s="51" t="s">
        <v>18</v>
      </c>
      <c r="C35" s="49" t="s">
        <v>9</v>
      </c>
      <c r="D35" s="46">
        <v>365</v>
      </c>
      <c r="E35" s="37"/>
      <c r="F35" s="4"/>
    </row>
    <row r="36" spans="1:6" ht="17.25" customHeight="1" x14ac:dyDescent="0.3">
      <c r="A36" s="47" t="s">
        <v>32</v>
      </c>
      <c r="B36" s="51" t="s">
        <v>43</v>
      </c>
      <c r="C36" s="49" t="s">
        <v>9</v>
      </c>
      <c r="D36" s="46">
        <v>365</v>
      </c>
      <c r="E36" s="37"/>
      <c r="F36" s="4"/>
    </row>
    <row r="37" spans="1:6" ht="17.25" customHeight="1" x14ac:dyDescent="0.2">
      <c r="A37" s="32" t="s">
        <v>28</v>
      </c>
      <c r="B37" s="36"/>
      <c r="C37" s="34"/>
      <c r="D37" s="34"/>
      <c r="E37" s="34"/>
      <c r="F37" s="35"/>
    </row>
    <row r="38" spans="1:6" ht="17.25" customHeight="1" x14ac:dyDescent="0.2">
      <c r="A38" s="39" t="s">
        <v>33</v>
      </c>
      <c r="B38" s="40" t="s">
        <v>57</v>
      </c>
      <c r="C38" s="41" t="s">
        <v>9</v>
      </c>
      <c r="D38" s="42">
        <v>2</v>
      </c>
      <c r="E38" s="43"/>
      <c r="F38" s="44"/>
    </row>
    <row r="39" spans="1:6" ht="17.25" customHeight="1" x14ac:dyDescent="0.2">
      <c r="A39" s="39" t="s">
        <v>34</v>
      </c>
      <c r="B39" s="45" t="s">
        <v>27</v>
      </c>
      <c r="C39" s="41" t="s">
        <v>9</v>
      </c>
      <c r="D39" s="41">
        <v>1</v>
      </c>
      <c r="E39" s="43"/>
      <c r="F39" s="44"/>
    </row>
    <row r="40" spans="1:6" ht="17.25" customHeight="1" x14ac:dyDescent="0.2">
      <c r="A40" s="67" t="s">
        <v>64</v>
      </c>
      <c r="B40" s="68"/>
      <c r="C40" s="68"/>
      <c r="D40" s="68"/>
      <c r="E40" s="69"/>
      <c r="F40" s="70"/>
    </row>
    <row r="41" spans="1:6" ht="47.25" customHeight="1" x14ac:dyDescent="0.2">
      <c r="A41" s="47" t="s">
        <v>35</v>
      </c>
      <c r="B41" s="48" t="s">
        <v>76</v>
      </c>
      <c r="C41" s="49" t="s">
        <v>9</v>
      </c>
      <c r="D41" s="46">
        <v>12</v>
      </c>
      <c r="E41" s="37"/>
      <c r="F41" s="4"/>
    </row>
    <row r="42" spans="1:6" ht="31.7" customHeight="1" x14ac:dyDescent="0.2">
      <c r="A42" s="47" t="s">
        <v>36</v>
      </c>
      <c r="B42" s="48" t="s">
        <v>65</v>
      </c>
      <c r="C42" s="49" t="s">
        <v>9</v>
      </c>
      <c r="D42" s="46">
        <v>1</v>
      </c>
      <c r="E42" s="37"/>
      <c r="F42" s="4"/>
    </row>
    <row r="43" spans="1:6" ht="20.25" customHeight="1" x14ac:dyDescent="0.2">
      <c r="A43" s="67" t="s">
        <v>22</v>
      </c>
      <c r="B43" s="68"/>
      <c r="C43" s="68"/>
      <c r="D43" s="68"/>
      <c r="E43" s="69"/>
      <c r="F43" s="70"/>
    </row>
    <row r="44" spans="1:6" ht="30.2" customHeight="1" x14ac:dyDescent="0.2">
      <c r="A44" s="39" t="s">
        <v>37</v>
      </c>
      <c r="B44" s="45" t="s">
        <v>58</v>
      </c>
      <c r="C44" s="41" t="s">
        <v>9</v>
      </c>
      <c r="D44" s="42">
        <v>12</v>
      </c>
      <c r="E44" s="43"/>
      <c r="F44" s="44"/>
    </row>
    <row r="45" spans="1:6" ht="14.85" customHeight="1" x14ac:dyDescent="0.2">
      <c r="A45" s="39" t="s">
        <v>42</v>
      </c>
      <c r="B45" s="45" t="s">
        <v>59</v>
      </c>
      <c r="C45" s="41" t="s">
        <v>9</v>
      </c>
      <c r="D45" s="42">
        <v>1</v>
      </c>
      <c r="E45" s="43"/>
      <c r="F45" s="44"/>
    </row>
    <row r="46" spans="1:6" ht="18" customHeight="1" x14ac:dyDescent="0.2">
      <c r="A46" s="39" t="s">
        <v>38</v>
      </c>
      <c r="B46" s="45" t="s">
        <v>60</v>
      </c>
      <c r="C46" s="41" t="s">
        <v>9</v>
      </c>
      <c r="D46" s="42">
        <v>4</v>
      </c>
      <c r="E46" s="43"/>
      <c r="F46" s="44"/>
    </row>
    <row r="47" spans="1:6" ht="17.100000000000001" customHeight="1" x14ac:dyDescent="0.2">
      <c r="A47" s="52" t="s">
        <v>39</v>
      </c>
      <c r="B47" s="45" t="s">
        <v>61</v>
      </c>
      <c r="C47" s="41" t="s">
        <v>9</v>
      </c>
      <c r="D47" s="42">
        <v>1</v>
      </c>
      <c r="E47" s="43"/>
      <c r="F47" s="44"/>
    </row>
    <row r="48" spans="1:6" ht="18.75" customHeight="1" x14ac:dyDescent="0.2">
      <c r="A48" s="67" t="s">
        <v>80</v>
      </c>
      <c r="B48" s="68"/>
      <c r="C48" s="68"/>
      <c r="D48" s="68"/>
      <c r="E48" s="69"/>
      <c r="F48" s="70"/>
    </row>
    <row r="49" spans="1:6" ht="29.25" customHeight="1" x14ac:dyDescent="0.2">
      <c r="A49" s="47" t="s">
        <v>40</v>
      </c>
      <c r="B49" s="48" t="s">
        <v>78</v>
      </c>
      <c r="C49" s="49" t="s">
        <v>9</v>
      </c>
      <c r="D49" s="46">
        <v>365</v>
      </c>
      <c r="E49" s="37"/>
      <c r="F49" s="4"/>
    </row>
    <row r="50" spans="1:6" ht="17.25" customHeight="1" x14ac:dyDescent="0.2">
      <c r="A50" s="67" t="s">
        <v>62</v>
      </c>
      <c r="B50" s="68"/>
      <c r="C50" s="68"/>
      <c r="D50" s="68"/>
      <c r="E50" s="69"/>
      <c r="F50" s="70"/>
    </row>
    <row r="51" spans="1:6" ht="15.6" customHeight="1" thickBot="1" x14ac:dyDescent="0.25">
      <c r="A51" s="39" t="s">
        <v>41</v>
      </c>
      <c r="B51" s="45" t="s">
        <v>77</v>
      </c>
      <c r="C51" s="59" t="s">
        <v>9</v>
      </c>
      <c r="D51" s="60">
        <v>12</v>
      </c>
      <c r="E51" s="61"/>
      <c r="F51" s="62"/>
    </row>
    <row r="52" spans="1:6" ht="17.25" customHeight="1" thickTop="1" x14ac:dyDescent="0.2">
      <c r="A52" s="3"/>
      <c r="B52" s="10"/>
      <c r="C52" s="92" t="s">
        <v>25</v>
      </c>
      <c r="D52" s="93"/>
      <c r="E52" s="94"/>
      <c r="F52" s="6">
        <f>SUM(F9:F51)</f>
        <v>0</v>
      </c>
    </row>
    <row r="53" spans="1:6" ht="17.25" customHeight="1" x14ac:dyDescent="0.2">
      <c r="A53" s="3"/>
      <c r="B53" s="56"/>
      <c r="C53" s="83" t="s">
        <v>73</v>
      </c>
      <c r="D53" s="84"/>
      <c r="E53" s="85"/>
      <c r="F53" s="6">
        <f>SUM(F10:F15)+SUM(F17:F18)+SUM(F23:F28)+F30/3*2+F31+SUM(F33:F36)+F38/2+F39+F41+F44+F45+F49/3*2+F51/3*2</f>
        <v>0</v>
      </c>
    </row>
    <row r="54" spans="1:6" ht="17.25" customHeight="1" x14ac:dyDescent="0.2">
      <c r="A54" s="3"/>
      <c r="B54" s="56"/>
      <c r="C54" s="83" t="s">
        <v>74</v>
      </c>
      <c r="D54" s="84"/>
      <c r="E54" s="85"/>
      <c r="F54" s="6">
        <f>F20+F21+F29+F30/3+F38/2+F42+F46+F47+F49/3+F51/3</f>
        <v>0</v>
      </c>
    </row>
    <row r="55" spans="1:6" ht="14.25" x14ac:dyDescent="0.2">
      <c r="A55" s="3"/>
      <c r="B55" s="27"/>
      <c r="C55" s="73" t="s">
        <v>70</v>
      </c>
      <c r="D55" s="73"/>
      <c r="E55" s="73"/>
      <c r="F55" s="5">
        <f>F52*3</f>
        <v>0</v>
      </c>
    </row>
    <row r="56" spans="1:6" ht="15" x14ac:dyDescent="0.2">
      <c r="C56" s="23"/>
      <c r="D56" s="24"/>
      <c r="E56" s="25" t="s">
        <v>26</v>
      </c>
      <c r="F56" s="31">
        <v>0.22</v>
      </c>
    </row>
    <row r="57" spans="1:6" ht="15" customHeight="1" x14ac:dyDescent="0.25">
      <c r="C57" s="28"/>
      <c r="D57" s="29"/>
      <c r="E57" s="29"/>
      <c r="F57" s="30"/>
    </row>
    <row r="58" spans="1:6" ht="10.5" customHeight="1" x14ac:dyDescent="0.2">
      <c r="A58" s="13"/>
      <c r="B58" s="17"/>
      <c r="C58" s="17"/>
      <c r="D58" s="17"/>
      <c r="E58" s="17"/>
      <c r="F58" s="18"/>
    </row>
    <row r="59" spans="1:6" ht="12" customHeight="1" x14ac:dyDescent="0.2">
      <c r="A59" s="19"/>
      <c r="B59" s="53" t="s">
        <v>68</v>
      </c>
      <c r="C59" s="14"/>
      <c r="F59" s="11"/>
    </row>
    <row r="60" spans="1:6" ht="14.25" customHeight="1" x14ac:dyDescent="0.2">
      <c r="A60" s="74" t="s">
        <v>67</v>
      </c>
      <c r="B60" s="74"/>
      <c r="C60" s="14"/>
      <c r="F60" s="11"/>
    </row>
    <row r="61" spans="1:6" ht="14.25" customHeight="1" x14ac:dyDescent="0.2">
      <c r="A61" s="19"/>
      <c r="B61" s="19"/>
      <c r="C61" s="8"/>
      <c r="D61" s="8"/>
      <c r="E61" s="13"/>
      <c r="F61" s="14"/>
    </row>
    <row r="62" spans="1:6" ht="14.25" customHeight="1" x14ac:dyDescent="0.2">
      <c r="B62" s="20"/>
      <c r="C62" s="20"/>
      <c r="D62" s="20"/>
    </row>
    <row r="63" spans="1:6" x14ac:dyDescent="0.2">
      <c r="B63" s="20"/>
      <c r="C63" s="20"/>
      <c r="D63" s="20"/>
    </row>
    <row r="64" spans="1:6" x14ac:dyDescent="0.2">
      <c r="B64" s="20"/>
      <c r="C64" s="20"/>
      <c r="D64" s="20"/>
    </row>
    <row r="65" spans="2:4" x14ac:dyDescent="0.2">
      <c r="B65" s="20"/>
      <c r="C65" s="20"/>
      <c r="D65" s="20"/>
    </row>
  </sheetData>
  <sheetProtection formatCells="0" formatColumns="0" formatRows="0" selectLockedCells="1"/>
  <mergeCells count="22">
    <mergeCell ref="C53:E53"/>
    <mergeCell ref="C54:E54"/>
    <mergeCell ref="A22:D22"/>
    <mergeCell ref="A43:F43"/>
    <mergeCell ref="A32:F32"/>
    <mergeCell ref="C52:E52"/>
    <mergeCell ref="A19:F19"/>
    <mergeCell ref="A48:F48"/>
    <mergeCell ref="B2:F2"/>
    <mergeCell ref="C55:E55"/>
    <mergeCell ref="A60:B60"/>
    <mergeCell ref="B4:D4"/>
    <mergeCell ref="A7:A8"/>
    <mergeCell ref="B7:B8"/>
    <mergeCell ref="A9:F9"/>
    <mergeCell ref="C7:C8"/>
    <mergeCell ref="D7:D8"/>
    <mergeCell ref="E7:E8"/>
    <mergeCell ref="F7:F8"/>
    <mergeCell ref="A16:F16"/>
    <mergeCell ref="A50:F50"/>
    <mergeCell ref="A40:F40"/>
  </mergeCells>
  <pageMargins left="0.51181102362204722" right="0.51181102362204722" top="0.62992125984251968" bottom="0.59055118110236227" header="0.70866141732283472" footer="0.39370078740157483"/>
  <pageSetup paperSize="9" scale="67" orientation="landscape" useFirstPageNumber="1" r:id="rId1"/>
  <headerFooter alignWithMargins="0">
    <oddFooter>&amp;CStran &amp;P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predračun</vt:lpstr>
      <vt:lpstr>predračun!_Toc204756491</vt:lpstr>
      <vt:lpstr>predračun!Tiskanje_naslovov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Pintaric</dc:creator>
  <cp:lastModifiedBy>test</cp:lastModifiedBy>
  <cp:lastPrinted>2017-09-18T13:57:00Z</cp:lastPrinted>
  <dcterms:created xsi:type="dcterms:W3CDTF">2009-11-26T09:46:14Z</dcterms:created>
  <dcterms:modified xsi:type="dcterms:W3CDTF">2020-12-09T09:53:34Z</dcterms:modified>
</cp:coreProperties>
</file>