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VKS\2022\VKS-51-22 Izvajanje enostavnih gradbenih del\Objava\"/>
    </mc:Choice>
  </mc:AlternateContent>
  <bookViews>
    <workbookView xWindow="480" yWindow="30" windowWidth="27795" windowHeight="14115"/>
  </bookViews>
  <sheets>
    <sheet name="Ponudbeni predračun" sheetId="1" r:id="rId1"/>
  </sheets>
  <definedNames>
    <definedName name="_xlnm.Print_Area" localSheetId="0">'Ponudbeni predračun'!$A$1:$G$109</definedName>
    <definedName name="_xlnm.Print_Titles" localSheetId="0">'Ponudbeni predračun'!$9:$11</definedName>
  </definedNames>
  <calcPr calcId="162913"/>
</workbook>
</file>

<file path=xl/calcChain.xml><?xml version="1.0" encoding="utf-8"?>
<calcChain xmlns="http://schemas.openxmlformats.org/spreadsheetml/2006/main">
  <c r="G74" i="1" l="1"/>
  <c r="I102" i="1" l="1"/>
  <c r="G102" i="1"/>
  <c r="I101" i="1"/>
  <c r="G101" i="1"/>
  <c r="I100" i="1"/>
  <c r="G100" i="1"/>
  <c r="I99" i="1"/>
  <c r="G99" i="1"/>
  <c r="I95" i="1"/>
  <c r="G95" i="1"/>
  <c r="I94" i="1"/>
  <c r="G94" i="1"/>
  <c r="I93" i="1"/>
  <c r="G93" i="1"/>
  <c r="I92" i="1"/>
  <c r="G92" i="1"/>
  <c r="I91" i="1"/>
  <c r="G91" i="1"/>
  <c r="I90" i="1"/>
  <c r="G90" i="1"/>
  <c r="I89" i="1"/>
  <c r="G89" i="1"/>
  <c r="I88" i="1"/>
  <c r="G88" i="1"/>
  <c r="I87" i="1"/>
  <c r="G87" i="1"/>
  <c r="I83" i="1"/>
  <c r="G83" i="1"/>
  <c r="I82" i="1"/>
  <c r="G82" i="1"/>
  <c r="I81" i="1"/>
  <c r="G81" i="1"/>
  <c r="I80" i="1"/>
  <c r="G80" i="1"/>
  <c r="I79" i="1"/>
  <c r="G79" i="1"/>
  <c r="I73" i="1"/>
  <c r="G73" i="1"/>
  <c r="I72" i="1"/>
  <c r="G72" i="1"/>
  <c r="I71" i="1"/>
  <c r="G71" i="1"/>
  <c r="I70" i="1"/>
  <c r="G70" i="1"/>
  <c r="I69" i="1"/>
  <c r="G69" i="1"/>
  <c r="I68" i="1"/>
  <c r="G68" i="1"/>
  <c r="I67" i="1"/>
  <c r="G67" i="1"/>
  <c r="I66" i="1"/>
  <c r="G66" i="1"/>
  <c r="I65" i="1"/>
  <c r="G65" i="1"/>
  <c r="I64" i="1"/>
  <c r="G64" i="1"/>
  <c r="I63" i="1"/>
  <c r="G63" i="1"/>
  <c r="I62" i="1"/>
  <c r="G62" i="1"/>
  <c r="I61" i="1"/>
  <c r="G61" i="1"/>
  <c r="I60" i="1"/>
  <c r="G60" i="1"/>
  <c r="I59" i="1"/>
  <c r="G59" i="1"/>
  <c r="I58" i="1"/>
  <c r="G58" i="1"/>
  <c r="I57" i="1"/>
  <c r="G57" i="1"/>
  <c r="I56" i="1"/>
  <c r="G56" i="1"/>
  <c r="I53" i="1"/>
  <c r="G53" i="1"/>
  <c r="I52" i="1"/>
  <c r="G52" i="1"/>
  <c r="I51" i="1"/>
  <c r="G51" i="1"/>
  <c r="I50" i="1"/>
  <c r="G50" i="1"/>
  <c r="I49" i="1"/>
  <c r="G49" i="1"/>
  <c r="I48" i="1"/>
  <c r="G48" i="1"/>
  <c r="I47" i="1"/>
  <c r="G47" i="1"/>
  <c r="I46" i="1"/>
  <c r="G46" i="1"/>
  <c r="I45" i="1"/>
  <c r="G45" i="1"/>
  <c r="I42" i="1"/>
  <c r="G42" i="1"/>
  <c r="I41" i="1"/>
  <c r="G41" i="1"/>
  <c r="I40" i="1"/>
  <c r="G40" i="1"/>
  <c r="I39" i="1"/>
  <c r="G39" i="1"/>
  <c r="I38" i="1"/>
  <c r="G38" i="1"/>
  <c r="I37" i="1"/>
  <c r="G37" i="1"/>
  <c r="I36" i="1"/>
  <c r="G36" i="1"/>
  <c r="I35" i="1"/>
  <c r="G35" i="1"/>
  <c r="I34" i="1"/>
  <c r="G34" i="1"/>
  <c r="I33" i="1"/>
  <c r="G33" i="1"/>
  <c r="I32" i="1"/>
  <c r="G32" i="1"/>
  <c r="I31" i="1"/>
  <c r="G31" i="1"/>
  <c r="I30" i="1"/>
  <c r="G30" i="1"/>
  <c r="I29" i="1"/>
  <c r="G29" i="1"/>
  <c r="I26" i="1"/>
  <c r="G26" i="1"/>
  <c r="I25" i="1"/>
  <c r="G25" i="1"/>
  <c r="I24" i="1"/>
  <c r="G24" i="1"/>
  <c r="I23" i="1"/>
  <c r="G23" i="1"/>
  <c r="I22" i="1"/>
  <c r="G22" i="1"/>
  <c r="I21" i="1"/>
  <c r="G21" i="1"/>
  <c r="I20" i="1"/>
  <c r="G20" i="1"/>
  <c r="I19" i="1"/>
  <c r="G19" i="1"/>
  <c r="I18" i="1"/>
  <c r="G18" i="1"/>
  <c r="I17" i="1"/>
  <c r="G17" i="1"/>
  <c r="I16" i="1"/>
  <c r="G16" i="1"/>
  <c r="G15" i="1"/>
  <c r="G103" i="1" l="1"/>
  <c r="G104" i="1" s="1"/>
  <c r="I15" i="1"/>
  <c r="I103" i="1" l="1"/>
  <c r="I104" i="1" l="1"/>
</calcChain>
</file>

<file path=xl/sharedStrings.xml><?xml version="1.0" encoding="utf-8"?>
<sst xmlns="http://schemas.openxmlformats.org/spreadsheetml/2006/main" count="174" uniqueCount="110">
  <si>
    <t>PONUDBENI PREDRAČUN</t>
  </si>
  <si>
    <t xml:space="preserve">Ponudnik: </t>
  </si>
  <si>
    <t xml:space="preserve">ki oddajamo ponudbo za javno naročilo št. </t>
  </si>
  <si>
    <t xml:space="preserve">PONUDBENI PREDRAČUN št. </t>
  </si>
  <si>
    <t>Specifikacija storitve</t>
  </si>
  <si>
    <t>Okvirna letna količina</t>
  </si>
  <si>
    <t>Enota mere</t>
  </si>
  <si>
    <t>CENA v EUR NA ENOTO BREZ DDV</t>
  </si>
  <si>
    <t>CENA v EUR SKUPAJ BREZ DDV</t>
  </si>
  <si>
    <t>Cena skupaj s popustom</t>
  </si>
  <si>
    <t>A) CENIK STORITEV S CENAMI ZA IZVAJANJE ENOSTAVNIH GRADBENIH DEL</t>
  </si>
  <si>
    <t>a.)  Točkovna gradbena dela - sanacija cestnih kap (zasuni, hidranti, N.O)</t>
  </si>
  <si>
    <t>Rezanje asfalta z motorno rezalko do 10 cm</t>
  </si>
  <si>
    <t>€/m1</t>
  </si>
  <si>
    <t>Rezanje asfalta z motorno rezalko nad 11 cm</t>
  </si>
  <si>
    <t xml:space="preserve">Rušenje asfalta oziroma betona, debeline do 12 cm, na vozišču ali pločniku, z ročnim nakladanjem na vozilo in odvoz na deponijo </t>
  </si>
  <si>
    <t>€/m2</t>
  </si>
  <si>
    <t>Rušenje asfalta oziroma betona, debeline od 12 do 22 cm, na vozišču ali pločniku, z ročnim nakladanjem na vozilo in odvoz na deponijo</t>
  </si>
  <si>
    <t>Ročni izkop v terenu II. - III. ktg globine do 1m, z odmetom na rob izkopa</t>
  </si>
  <si>
    <t>€/m3</t>
  </si>
  <si>
    <t>Ročni izkop v terenu II. - III. ktg globine do 2m, z odmetom na rob izkopa</t>
  </si>
  <si>
    <t>Ročni izkop v terenu IV. ktg globine do 1m, z odmetom na rob izkopa</t>
  </si>
  <si>
    <t>Ročni izkop v terenu IV. ktg globine do 2m, z odmetom na rob izkopa</t>
  </si>
  <si>
    <t>€/kos</t>
  </si>
  <si>
    <t>Postavitev cestne kape na višino, brez dobave materiala</t>
  </si>
  <si>
    <t>Asfaltiranje s hladno asfaltno maso, površine ~ 1 m2, brez dobave materiala</t>
  </si>
  <si>
    <t xml:space="preserve">b.) Točkovna gradbena dela – čiščenje notranjosti jaškov in sanacija pokrovov jaškov </t>
  </si>
  <si>
    <t>Odstranitev obstoječih pokrovov jaškov z nakladanjem na vozilo in odvozom na trajno deponijo – zabojnik za odpadne kovine skladišče Kleče</t>
  </si>
  <si>
    <t>Rušenje betonskega grla jaška</t>
  </si>
  <si>
    <t>Dobetoniranje grla jaška skupaj z armaturo in vrtanjem sider</t>
  </si>
  <si>
    <t>Vgradnja okvirja in  pokrova dim. 600/600 mm</t>
  </si>
  <si>
    <t>Vgradnja okvirja in pokrova dim. 800/800 mm ali 900/900mm</t>
  </si>
  <si>
    <t xml:space="preserve">Čiščenje notranjosti  jaška </t>
  </si>
  <si>
    <t>Montaža/demontaža lestve v jašku</t>
  </si>
  <si>
    <t>Rušenje armirano - betonske plošče debeline do 20 cm in odvoz ruševin na deponijo</t>
  </si>
  <si>
    <t>Ročno čiščenje jaška in odvoz materiala na deponijo</t>
  </si>
  <si>
    <t>Zazidava obstoječih odprtin v jašku</t>
  </si>
  <si>
    <t>Zaščita cevi in armatur med rušenjem in betoniranjem</t>
  </si>
  <si>
    <t>Opaženje armirano betonske plošče</t>
  </si>
  <si>
    <t>Dobava in polaganje armature v ploščo jaška</t>
  </si>
  <si>
    <t>€/kg</t>
  </si>
  <si>
    <t>c.) Odvoz in dovoz materiala</t>
  </si>
  <si>
    <t>Odvoz odpadnega materiala na deponijo do 25 km</t>
  </si>
  <si>
    <t>Dovoz 2x sejanega peska za izdelavo peščene posteljice - brez vgrajevanja</t>
  </si>
  <si>
    <t>Dovoz  kvalitetnega materiala ( dolomit ), za zasip - brez vgrajevanja</t>
  </si>
  <si>
    <t>Dobava in vgradnja 2x sejanega peska za izdelavo peščene posteljice</t>
  </si>
  <si>
    <t>Dobava in vgradnja  kvalitetnega materiala ( dolomit ), za zasip</t>
  </si>
  <si>
    <t>Zasip z mini bagrom in ročni zasip z utrjevanjem po plasteh do 0.3 m, po SPP</t>
  </si>
  <si>
    <t>Strojni zasip z utrjevanjem po plasteh do 0.3 m, po SPP</t>
  </si>
  <si>
    <t>Ročni zasip z utrjevanjem po plasteh do 0.3 m, po SPP</t>
  </si>
  <si>
    <t>e.) Ostala dela</t>
  </si>
  <si>
    <t>Izdelava tlaka iz granitnih kock (odstranitev in namestitev)</t>
  </si>
  <si>
    <t>Odstranitev in ponovna namestitev granitnih kock</t>
  </si>
  <si>
    <t>Izdelava tlaka iz betonskih tlakovcev</t>
  </si>
  <si>
    <t>Izdelava tlaka iz pranih plošč (odstranitev in namestitev)</t>
  </si>
  <si>
    <t>Polaganje dvignjenih betonskih robnikov (odstranitev in namestitev)</t>
  </si>
  <si>
    <t>Čiščenje in pospravljanje po končanih delih in vzpostavitev v prvotno stanje</t>
  </si>
  <si>
    <t>Pranje in čiščenje površin po končanih delih</t>
  </si>
  <si>
    <t>Humuziranje in zatravitev zelenic, brez dobave humusa</t>
  </si>
  <si>
    <t>Humuziranje in zatravitev zelenic, z dobavo humusa</t>
  </si>
  <si>
    <t>Črpanje vode z motorno črpalko</t>
  </si>
  <si>
    <t>€/h</t>
  </si>
  <si>
    <t>Motorni hidravlični agregat s priključki za kladivo, potopno črpalko in rezalko</t>
  </si>
  <si>
    <t>Postavitev začasnih lesenih dostopov  do objektov ( prehod za pešce )</t>
  </si>
  <si>
    <t>Zapora  delovišča   (postavitev in odstranitev cestne zapore)</t>
  </si>
  <si>
    <t>€/kpl</t>
  </si>
  <si>
    <t>B) CENIK PRODAJNIH UR</t>
  </si>
  <si>
    <t>a.)Zaposleni kader</t>
  </si>
  <si>
    <t>Režijska ura delovne sile</t>
  </si>
  <si>
    <t>SŠ  Srednješolska izobrazba</t>
  </si>
  <si>
    <t>VKD Visoko kvalificirana strokovna izobrazba</t>
  </si>
  <si>
    <t>KD Kvalificirana izobrazba</t>
  </si>
  <si>
    <t>PKD Polkvalificirana izobrazba</t>
  </si>
  <si>
    <t xml:space="preserve">NKD Nekvalificiran </t>
  </si>
  <si>
    <t xml:space="preserve">b.)Delovni stroji in naprave </t>
  </si>
  <si>
    <t>Režijska ura delovnih strojev in naprav</t>
  </si>
  <si>
    <t>Minibager s pripadajočo opremo teže 5 t s strojnikom</t>
  </si>
  <si>
    <t>Potopne črpalke</t>
  </si>
  <si>
    <t>Bencinski sekač za asfalt</t>
  </si>
  <si>
    <t>Nabijač za utrjevanje</t>
  </si>
  <si>
    <t>Tovorno vozilo – prekucnik (kiper skupna teža 7,5 ton) z voznikom</t>
  </si>
  <si>
    <t>Zaporni znaki za zavarovanje cestišča</t>
  </si>
  <si>
    <t>€/dan</t>
  </si>
  <si>
    <t xml:space="preserve">c.)Dodatna oprema vključno s strojnikom </t>
  </si>
  <si>
    <t>Režijska ura dodatne opreme iz seznama</t>
  </si>
  <si>
    <t xml:space="preserve">Kompresor </t>
  </si>
  <si>
    <t>Svetlobna zapora ceste</t>
  </si>
  <si>
    <t>Prevoz osnovnega kompleta opreme na lokalni vodovodni sistem</t>
  </si>
  <si>
    <t>€/km</t>
  </si>
  <si>
    <t>SKUPNA PONUDBENA CENA ZA OBDOBJE 12 MESECEV brez DDV</t>
  </si>
  <si>
    <t>Datum:</t>
  </si>
  <si>
    <t>Žig:</t>
  </si>
  <si>
    <t>Podpis pooblaščene osebe:</t>
  </si>
  <si>
    <t xml:space="preserve">Utrjevanje podlage  do ~ 1 m2 </t>
  </si>
  <si>
    <t>Obbetoniranje cestne kape (C16/20)</t>
  </si>
  <si>
    <t>Dobava in vgrajevanje betona C16/20 v ploščo jaška</t>
  </si>
  <si>
    <t>Utrjevanje zasipa po plasteh do 0.3 m, po SPP</t>
  </si>
  <si>
    <t>Dobava in vgradnja betona C16/20 - dobetoniranje</t>
  </si>
  <si>
    <t>Vgradnja betona C16/20</t>
  </si>
  <si>
    <t>Dobava betonskih tlakovcev - različnih tipov</t>
  </si>
  <si>
    <t>Dobava pranih plošč - različnih tipov</t>
  </si>
  <si>
    <t>Dobava betonskih robnikov - različnih tipov</t>
  </si>
  <si>
    <t>Mininakladač teže 1,5 t s strojnikom</t>
  </si>
  <si>
    <t>Poltovorno vozilo - (skupna teža do 3,5t) z voznikom</t>
  </si>
  <si>
    <t>VKS-51/22 Izvajanje enostavnih gradbenih del in popravil pri vzdrževanju vodovodnega omrežja, prilagamo</t>
  </si>
  <si>
    <t>Priloga 2/2</t>
  </si>
  <si>
    <t>SKUPNA PONUDBENA CENA ZA OBDOBJE 36 MESECEV brez DDV</t>
  </si>
  <si>
    <t>Dobava granitnih kock</t>
  </si>
  <si>
    <t xml:space="preserve">V kolikor za posamezno postavko/storitev cena ni navedena, se smatra, da vrednost izvedene storitve znaša 0,00 EUR oziroma je strošek te storitve vkalkuriran v ponudbeni ceni za katero drugo storitev, navedeno v ponudbenem predračunu. Prodajna ura zaposlenih, delovnih strojev in naprav ter dodatne opreme služi režijskemu obračunu. V kolikor je pri izvajanju del izkaže določena dodatna potreba, se po predhodni odobritvi naročnika lahko izvede  obračun dodatnih ur za kader, delovne stroje in naprave ter dodatno opremo. Svetlobna oprema se uporabi samo v času trajanja zavarovanja gradbišča s prometnimi oz. svetlobnimi znaki, ko gradbena dela pri interventnem vzdrževanju vodovodnega sistema odstopajo od specifikacij storitev. 
Zgolj v primerih izvajanja pogodbenih del na lokalnih vodovodnih sistemih v upravljanju naročnika, ki so razvidni v 2.3. točki razpisne dokumentacije (Seznam lokalnih vodovodnih sistemov v upravljanju),  se v skladu z dejansko kilometrino merjeno od lokacije izvajalca do mesta del in nazaj upošteva in obračunava prevoz osnovnega kompleta opreme - postavka 72 ponudbenega predračuna.
Cenik prodajnih ur se k ceni opravljenih storitev lahko prišteje šele po tem, če izvajalec del na podlagi svojega popisa del, ugotovi potrebno število dodatnih ur in, ko s takšno ugotovitvijo soglaša naročnik. </t>
  </si>
  <si>
    <t>Bager goseničar nad 15 t s pripadajočo opremo  s strojnikom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</si>
</sst>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CE"/>
      <charset val="238"/>
    </font>
    <font>
      <sz val="11"/>
      <color theme="1"/>
      <name val="Calibri"/>
      <family val="2"/>
      <charset val="238"/>
      <scheme val="minor"/>
    </font>
    <font>
      <sz val="10"/>
      <name val="Arial CE"/>
      <charset val="238"/>
    </font>
    <font>
      <sz val="16"/>
      <name val="Tahoma"/>
      <family val="2"/>
      <charset val="238"/>
    </font>
    <font>
      <sz val="11"/>
      <name val="Tahoma"/>
      <family val="2"/>
      <charset val="238"/>
    </font>
    <font>
      <b/>
      <sz val="11"/>
      <color indexed="8"/>
      <name val="Tahoma"/>
      <family val="2"/>
      <charset val="238"/>
    </font>
    <font>
      <sz val="11"/>
      <name val="Arial CE"/>
      <charset val="238"/>
    </font>
    <font>
      <sz val="11"/>
      <color indexed="8"/>
      <name val="Calibri"/>
      <family val="2"/>
      <charset val="238"/>
    </font>
    <font>
      <sz val="11"/>
      <color indexed="8"/>
      <name val="Tahoma"/>
      <family val="2"/>
      <charset val="238"/>
    </font>
    <font>
      <sz val="16"/>
      <color indexed="8"/>
      <name val="Tahoma"/>
      <family val="2"/>
      <charset val="238"/>
    </font>
    <font>
      <b/>
      <sz val="11"/>
      <name val="Tahoma"/>
      <family val="2"/>
      <charset val="238"/>
    </font>
    <font>
      <sz val="12"/>
      <name val="Tahoma"/>
      <family val="2"/>
      <charset val="238"/>
    </font>
    <font>
      <b/>
      <sz val="12"/>
      <name val="Tahoma"/>
      <family val="2"/>
      <charset val="238"/>
    </font>
    <font>
      <sz val="11"/>
      <color theme="1"/>
      <name val="Tahoma"/>
      <family val="2"/>
      <charset val="238"/>
    </font>
  </fonts>
  <fills count="5">
    <fill>
      <patternFill patternType="none"/>
    </fill>
    <fill>
      <patternFill patternType="gray125"/>
    </fill>
    <fill>
      <patternFill patternType="solid">
        <fgColor theme="4" tint="0.39994506668294322"/>
        <bgColor indexed="64"/>
      </patternFill>
    </fill>
    <fill>
      <patternFill patternType="solid">
        <fgColor theme="0"/>
        <bgColor indexed="64"/>
      </patternFill>
    </fill>
    <fill>
      <patternFill patternType="solid">
        <fgColor rgb="FF00B0F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2" fillId="0" borderId="0" applyFont="0" applyFill="0" applyBorder="0" applyAlignment="0" applyProtection="0"/>
    <xf numFmtId="0" fontId="1" fillId="0" borderId="0"/>
  </cellStyleXfs>
  <cellXfs count="79">
    <xf numFmtId="0" fontId="0" fillId="0" borderId="0" xfId="0"/>
    <xf numFmtId="0" fontId="3" fillId="0" borderId="0" xfId="0" applyFont="1" applyFill="1"/>
    <xf numFmtId="0" fontId="3" fillId="0" borderId="0" xfId="0" applyFont="1" applyFill="1" applyAlignment="1">
      <alignment horizontal="center"/>
    </xf>
    <xf numFmtId="0" fontId="7" fillId="0" borderId="0" xfId="2" applyFont="1" applyProtection="1"/>
    <xf numFmtId="0" fontId="5" fillId="0" borderId="0" xfId="2" applyFont="1" applyAlignment="1" applyProtection="1"/>
    <xf numFmtId="0" fontId="9" fillId="0" borderId="0" xfId="0" applyFont="1" applyFill="1" applyAlignment="1">
      <alignment horizontal="center"/>
    </xf>
    <xf numFmtId="0" fontId="0" fillId="0" borderId="0" xfId="0" applyBorder="1" applyAlignment="1">
      <alignment horizontal="center" vertical="top" wrapText="1"/>
    </xf>
    <xf numFmtId="0" fontId="4" fillId="0" borderId="4" xfId="0" applyFont="1" applyFill="1" applyBorder="1"/>
    <xf numFmtId="0" fontId="4" fillId="0" borderId="4" xfId="0" applyFont="1" applyFill="1" applyBorder="1" applyAlignment="1">
      <alignment horizontal="center" wrapText="1"/>
    </xf>
    <xf numFmtId="0" fontId="8" fillId="0" borderId="4" xfId="0" applyFont="1" applyFill="1" applyBorder="1" applyAlignment="1">
      <alignment horizontal="justify" wrapText="1"/>
    </xf>
    <xf numFmtId="0" fontId="8" fillId="0" borderId="4" xfId="0" applyFont="1" applyFill="1" applyBorder="1" applyAlignment="1">
      <alignment horizontal="center" wrapText="1"/>
    </xf>
    <xf numFmtId="4" fontId="8" fillId="0" borderId="4" xfId="0" applyNumberFormat="1" applyFont="1" applyFill="1" applyBorder="1" applyAlignment="1">
      <alignment horizontal="center" wrapText="1"/>
    </xf>
    <xf numFmtId="4" fontId="4" fillId="0" borderId="4" xfId="1" applyNumberFormat="1" applyFont="1" applyFill="1" applyBorder="1" applyAlignment="1">
      <alignment horizontal="center"/>
    </xf>
    <xf numFmtId="0" fontId="8" fillId="0" borderId="4" xfId="0" applyFont="1" applyFill="1" applyBorder="1" applyAlignment="1">
      <alignment wrapText="1"/>
    </xf>
    <xf numFmtId="0" fontId="4" fillId="0" borderId="4" xfId="0" applyFont="1" applyFill="1" applyBorder="1" applyAlignment="1">
      <alignment wrapText="1"/>
    </xf>
    <xf numFmtId="0" fontId="5" fillId="0" borderId="0" xfId="0" applyFont="1" applyFill="1" applyBorder="1" applyAlignment="1">
      <alignment horizontal="justify"/>
    </xf>
    <xf numFmtId="0" fontId="4" fillId="0" borderId="0" xfId="0" applyFont="1" applyFill="1" applyBorder="1" applyAlignment="1"/>
    <xf numFmtId="0" fontId="4" fillId="0" borderId="0" xfId="0" applyFont="1" applyFill="1" applyBorder="1" applyAlignment="1">
      <alignment horizontal="center"/>
    </xf>
    <xf numFmtId="4" fontId="8" fillId="0" borderId="0" xfId="0" applyNumberFormat="1" applyFont="1" applyFill="1" applyBorder="1" applyAlignment="1">
      <alignment horizontal="center" wrapText="1"/>
    </xf>
    <xf numFmtId="4" fontId="3" fillId="0" borderId="0" xfId="0" applyNumberFormat="1" applyFont="1" applyFill="1"/>
    <xf numFmtId="0" fontId="8" fillId="0" borderId="4" xfId="0" applyFont="1" applyFill="1" applyBorder="1" applyAlignment="1">
      <alignment horizontal="justify"/>
    </xf>
    <xf numFmtId="0" fontId="8" fillId="0" borderId="4" xfId="0" applyFont="1" applyFill="1" applyBorder="1" applyAlignment="1">
      <alignment horizontal="center"/>
    </xf>
    <xf numFmtId="0" fontId="4" fillId="0" borderId="0" xfId="0" applyFont="1" applyFill="1" applyAlignment="1"/>
    <xf numFmtId="0" fontId="4" fillId="0" borderId="0" xfId="0" applyFont="1" applyFill="1" applyAlignment="1">
      <alignment horizontal="center"/>
    </xf>
    <xf numFmtId="0" fontId="5" fillId="0" borderId="0" xfId="0" applyFont="1" applyFill="1" applyAlignment="1">
      <alignment horizontal="justify"/>
    </xf>
    <xf numFmtId="0" fontId="8" fillId="0" borderId="4" xfId="0" applyFont="1" applyFill="1" applyBorder="1" applyAlignment="1">
      <alignment horizontal="left" wrapText="1"/>
    </xf>
    <xf numFmtId="4" fontId="8" fillId="0" borderId="4" xfId="0" applyNumberFormat="1" applyFont="1" applyFill="1" applyBorder="1" applyAlignment="1">
      <alignment horizontal="justify" wrapText="1"/>
    </xf>
    <xf numFmtId="4" fontId="8" fillId="3" borderId="4" xfId="0" applyNumberFormat="1" applyFont="1" applyFill="1" applyBorder="1" applyAlignment="1">
      <alignment horizontal="center" wrapText="1"/>
    </xf>
    <xf numFmtId="0" fontId="8" fillId="0" borderId="5" xfId="0" applyFont="1" applyFill="1" applyBorder="1" applyAlignment="1">
      <alignment horizontal="center" wrapText="1"/>
    </xf>
    <xf numFmtId="0" fontId="8" fillId="3" borderId="5" xfId="0" applyFont="1" applyFill="1" applyBorder="1" applyAlignment="1">
      <alignment horizontal="justify" wrapText="1"/>
    </xf>
    <xf numFmtId="0" fontId="8" fillId="3" borderId="5" xfId="0" applyFont="1" applyFill="1" applyBorder="1" applyAlignment="1">
      <alignment horizontal="center" wrapText="1"/>
    </xf>
    <xf numFmtId="4" fontId="8" fillId="0" borderId="5" xfId="0" applyNumberFormat="1" applyFont="1" applyFill="1" applyBorder="1" applyAlignment="1">
      <alignment horizontal="center" wrapText="1"/>
    </xf>
    <xf numFmtId="4" fontId="4" fillId="0" borderId="5" xfId="1" applyNumberFormat="1" applyFont="1" applyFill="1" applyBorder="1" applyAlignment="1">
      <alignment horizontal="center"/>
    </xf>
    <xf numFmtId="0" fontId="3" fillId="0" borderId="0" xfId="0" applyFont="1" applyFill="1" applyAlignment="1"/>
    <xf numFmtId="4" fontId="11" fillId="0" borderId="9" xfId="0" applyNumberFormat="1" applyFont="1" applyFill="1" applyBorder="1" applyAlignment="1">
      <alignment horizontal="center"/>
    </xf>
    <xf numFmtId="4" fontId="12" fillId="0" borderId="4" xfId="0" applyNumberFormat="1" applyFont="1" applyFill="1" applyBorder="1" applyAlignment="1">
      <alignment horizontal="center"/>
    </xf>
    <xf numFmtId="0" fontId="13" fillId="0" borderId="0" xfId="0" applyFont="1" applyAlignment="1" applyProtection="1">
      <alignment horizontal="left"/>
      <protection locked="0"/>
    </xf>
    <xf numFmtId="0" fontId="13" fillId="0" borderId="0" xfId="0" applyFont="1" applyProtection="1">
      <protection locked="0"/>
    </xf>
    <xf numFmtId="4" fontId="4" fillId="0" borderId="0" xfId="1" applyNumberFormat="1" applyFont="1" applyFill="1" applyBorder="1" applyAlignment="1">
      <alignment horizontal="center"/>
    </xf>
    <xf numFmtId="0" fontId="11" fillId="0" borderId="6" xfId="0" applyFont="1" applyFill="1" applyBorder="1" applyAlignment="1">
      <alignment horizontal="right"/>
    </xf>
    <xf numFmtId="0" fontId="11" fillId="0" borderId="7" xfId="0" applyFont="1" applyFill="1" applyBorder="1" applyAlignment="1">
      <alignment horizontal="right"/>
    </xf>
    <xf numFmtId="0" fontId="11" fillId="0" borderId="8" xfId="0" applyFont="1" applyFill="1" applyBorder="1" applyAlignment="1">
      <alignment horizontal="right"/>
    </xf>
    <xf numFmtId="0" fontId="12" fillId="0" borderId="1" xfId="0" applyFont="1" applyFill="1" applyBorder="1" applyAlignment="1">
      <alignment horizontal="right"/>
    </xf>
    <xf numFmtId="0" fontId="12" fillId="0" borderId="2" xfId="0" applyFont="1" applyFill="1" applyBorder="1" applyAlignment="1">
      <alignment horizontal="right"/>
    </xf>
    <xf numFmtId="0" fontId="12" fillId="0" borderId="3" xfId="0" applyFont="1" applyFill="1" applyBorder="1" applyAlignment="1">
      <alignment horizontal="right"/>
    </xf>
    <xf numFmtId="0" fontId="4" fillId="0" borderId="0" xfId="0" applyFont="1" applyFill="1" applyAlignment="1">
      <alignment horizontal="left" wrapText="1"/>
    </xf>
    <xf numFmtId="0" fontId="4" fillId="0" borderId="0" xfId="0" applyFont="1" applyFill="1" applyAlignment="1">
      <alignment horizontal="left"/>
    </xf>
    <xf numFmtId="0" fontId="13" fillId="0" borderId="0" xfId="0" applyFont="1" applyAlignment="1" applyProtection="1">
      <protection locked="0"/>
    </xf>
    <xf numFmtId="0" fontId="0" fillId="0" borderId="0" xfId="0" applyAlignment="1"/>
    <xf numFmtId="0" fontId="13" fillId="0" borderId="0" xfId="0" applyFont="1" applyAlignment="1" applyProtection="1">
      <alignment horizontal="left"/>
      <protection locked="0"/>
    </xf>
    <xf numFmtId="0" fontId="4" fillId="0" borderId="0" xfId="0" applyFont="1" applyAlignment="1">
      <alignment horizontal="left"/>
    </xf>
    <xf numFmtId="0" fontId="10" fillId="4" borderId="4" xfId="0" applyFont="1" applyFill="1" applyBorder="1" applyAlignment="1">
      <alignment horizontal="center" vertical="top" wrapText="1"/>
    </xf>
    <xf numFmtId="0" fontId="0" fillId="4" borderId="4"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0" borderId="4" xfId="0" applyFont="1" applyFill="1" applyBorder="1" applyAlignment="1">
      <alignment wrapText="1"/>
    </xf>
    <xf numFmtId="0" fontId="10" fillId="0" borderId="4" xfId="0" applyFont="1" applyBorder="1" applyAlignment="1">
      <alignment horizontal="left" vertical="center"/>
    </xf>
    <xf numFmtId="0" fontId="5" fillId="0" borderId="4" xfId="0" applyFont="1" applyFill="1" applyBorder="1" applyAlignment="1">
      <alignment horizontal="justify"/>
    </xf>
    <xf numFmtId="0" fontId="4" fillId="0" borderId="4" xfId="0" applyFont="1" applyFill="1" applyBorder="1" applyAlignment="1"/>
    <xf numFmtId="0" fontId="5" fillId="0" borderId="4" xfId="0" applyFont="1" applyFill="1" applyBorder="1" applyAlignment="1">
      <alignment horizontal="left"/>
    </xf>
    <xf numFmtId="0" fontId="5" fillId="0" borderId="1" xfId="0" applyFont="1" applyFill="1" applyBorder="1" applyAlignment="1"/>
    <xf numFmtId="0" fontId="0" fillId="0" borderId="2" xfId="0" applyBorder="1" applyAlignment="1"/>
    <xf numFmtId="0" fontId="0" fillId="0" borderId="3" xfId="0" applyBorder="1" applyAlignment="1"/>
    <xf numFmtId="0" fontId="5" fillId="0" borderId="4" xfId="0" applyFont="1" applyFill="1" applyBorder="1" applyAlignment="1"/>
    <xf numFmtId="0" fontId="0" fillId="0" borderId="4" xfId="0" applyBorder="1" applyAlignment="1"/>
    <xf numFmtId="0" fontId="10" fillId="0" borderId="1" xfId="0" applyFont="1" applyFill="1" applyBorder="1" applyAlignment="1">
      <alignment wrapText="1"/>
    </xf>
    <xf numFmtId="0" fontId="10" fillId="0" borderId="2" xfId="0" applyFont="1" applyFill="1" applyBorder="1" applyAlignment="1">
      <alignment wrapText="1"/>
    </xf>
    <xf numFmtId="0" fontId="10" fillId="0" borderId="3" xfId="0" applyFont="1" applyFill="1" applyBorder="1" applyAlignment="1">
      <alignment wrapText="1"/>
    </xf>
    <xf numFmtId="0" fontId="10" fillId="2" borderId="4" xfId="0" applyFont="1" applyFill="1" applyBorder="1" applyAlignment="1">
      <alignment horizontal="center" vertical="top" wrapText="1"/>
    </xf>
    <xf numFmtId="0" fontId="5" fillId="0" borderId="1" xfId="2" applyFont="1" applyBorder="1" applyAlignment="1" applyProtection="1">
      <alignment horizontal="left" wrapText="1"/>
    </xf>
    <xf numFmtId="0" fontId="6" fillId="0" borderId="2" xfId="0" applyFont="1" applyBorder="1" applyAlignment="1">
      <alignment horizontal="left" wrapText="1"/>
    </xf>
    <xf numFmtId="0" fontId="8" fillId="0" borderId="0" xfId="2" applyFont="1" applyAlignment="1" applyProtection="1">
      <protection locked="0"/>
    </xf>
    <xf numFmtId="0" fontId="8" fillId="0" borderId="0" xfId="2" applyFont="1" applyAlignment="1" applyProtection="1">
      <alignment horizontal="left"/>
    </xf>
    <xf numFmtId="0" fontId="5" fillId="0" borderId="0" xfId="2" applyFont="1" applyAlignment="1" applyProtection="1">
      <alignment wrapText="1"/>
      <protection locked="0"/>
    </xf>
    <xf numFmtId="0" fontId="7" fillId="0" borderId="0" xfId="2" applyFont="1" applyAlignment="1" applyProtection="1">
      <protection locked="0"/>
    </xf>
    <xf numFmtId="0" fontId="5" fillId="0" borderId="0" xfId="2" applyFont="1" applyAlignment="1" applyProtection="1">
      <alignment horizontal="left"/>
    </xf>
    <xf numFmtId="0" fontId="5" fillId="0" borderId="2" xfId="2" applyFont="1" applyBorder="1" applyAlignment="1" applyProtection="1">
      <alignment horizontal="right" wrapText="1"/>
    </xf>
    <xf numFmtId="0" fontId="5" fillId="0" borderId="3" xfId="2" applyFont="1" applyBorder="1" applyAlignment="1" applyProtection="1">
      <alignment horizontal="right" wrapText="1"/>
    </xf>
  </cellXfs>
  <cellStyles count="3">
    <cellStyle name="Navadno" xfId="0" builtinId="0"/>
    <cellStyle name="Navadno 2" xfId="2"/>
    <cellStyle name="Odstote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8"/>
  <sheetViews>
    <sheetView tabSelected="1" view="pageBreakPreview" zoomScale="130" zoomScaleNormal="100" zoomScaleSheetLayoutView="130" workbookViewId="0">
      <selection activeCell="C82" sqref="C82"/>
    </sheetView>
  </sheetViews>
  <sheetFormatPr defaultColWidth="13" defaultRowHeight="19.5" x14ac:dyDescent="0.25"/>
  <cols>
    <col min="1" max="1" width="1.85546875" style="1" customWidth="1"/>
    <col min="2" max="2" width="5" style="1" customWidth="1"/>
    <col min="3" max="3" width="98.28515625" style="1" customWidth="1"/>
    <col min="4" max="4" width="11.140625" style="2" customWidth="1"/>
    <col min="5" max="5" width="8.5703125" style="1" customWidth="1"/>
    <col min="6" max="6" width="14.28515625" style="1" customWidth="1"/>
    <col min="7" max="7" width="15" style="1" customWidth="1"/>
    <col min="8" max="8" width="13" style="1" customWidth="1"/>
    <col min="9" max="9" width="17" style="1" hidden="1" customWidth="1"/>
    <col min="10" max="16384" width="13" style="1"/>
  </cols>
  <sheetData>
    <row r="1" spans="2:9" ht="9" customHeight="1" x14ac:dyDescent="0.25"/>
    <row r="2" spans="2:9" customFormat="1" ht="29.25" customHeight="1" x14ac:dyDescent="0.2">
      <c r="B2" s="70" t="s">
        <v>0</v>
      </c>
      <c r="C2" s="71"/>
      <c r="D2" s="77" t="s">
        <v>105</v>
      </c>
      <c r="E2" s="77"/>
      <c r="F2" s="77"/>
      <c r="G2" s="78"/>
    </row>
    <row r="3" spans="2:9" customFormat="1" ht="15" x14ac:dyDescent="0.25">
      <c r="B3" s="3"/>
      <c r="C3" s="3"/>
      <c r="D3" s="3"/>
      <c r="E3" s="3"/>
      <c r="F3" s="3"/>
    </row>
    <row r="4" spans="2:9" customFormat="1" ht="14.25" x14ac:dyDescent="0.2">
      <c r="B4" s="72" t="s">
        <v>1</v>
      </c>
      <c r="C4" s="72"/>
      <c r="D4" s="72"/>
      <c r="E4" s="72"/>
      <c r="F4" s="72"/>
    </row>
    <row r="5" spans="2:9" customFormat="1" ht="20.25" customHeight="1" x14ac:dyDescent="0.2">
      <c r="B5" s="73" t="s">
        <v>2</v>
      </c>
      <c r="C5" s="73"/>
      <c r="D5" s="73"/>
      <c r="E5" s="73"/>
      <c r="F5" s="73"/>
    </row>
    <row r="6" spans="2:9" customFormat="1" ht="22.5" customHeight="1" x14ac:dyDescent="0.2">
      <c r="B6" s="76" t="s">
        <v>104</v>
      </c>
      <c r="C6" s="76"/>
      <c r="D6" s="76"/>
      <c r="E6" s="76"/>
      <c r="F6" s="76"/>
      <c r="G6" s="4"/>
      <c r="H6" s="4"/>
    </row>
    <row r="7" spans="2:9" customFormat="1" ht="25.5" customHeight="1" x14ac:dyDescent="0.25">
      <c r="B7" s="74" t="s">
        <v>3</v>
      </c>
      <c r="C7" s="75"/>
      <c r="D7" s="75"/>
      <c r="E7" s="75"/>
      <c r="F7" s="75"/>
    </row>
    <row r="8" spans="2:9" ht="16.5" customHeight="1" x14ac:dyDescent="0.25">
      <c r="B8" s="5"/>
    </row>
    <row r="9" spans="2:9" ht="17.25" customHeight="1" x14ac:dyDescent="0.25">
      <c r="B9" s="69"/>
      <c r="C9" s="69" t="s">
        <v>4</v>
      </c>
      <c r="D9" s="53" t="s">
        <v>5</v>
      </c>
      <c r="E9" s="69" t="s">
        <v>6</v>
      </c>
      <c r="F9" s="53" t="s">
        <v>7</v>
      </c>
      <c r="G9" s="53" t="s">
        <v>8</v>
      </c>
      <c r="I9" s="51" t="s">
        <v>9</v>
      </c>
    </row>
    <row r="10" spans="2:9" ht="16.5" customHeight="1" x14ac:dyDescent="0.25">
      <c r="B10" s="69"/>
      <c r="C10" s="69"/>
      <c r="D10" s="54"/>
      <c r="E10" s="69"/>
      <c r="F10" s="54"/>
      <c r="G10" s="54"/>
      <c r="I10" s="52"/>
    </row>
    <row r="11" spans="2:9" ht="14.25" customHeight="1" x14ac:dyDescent="0.25">
      <c r="B11" s="69"/>
      <c r="C11" s="69"/>
      <c r="D11" s="55"/>
      <c r="E11" s="69"/>
      <c r="F11" s="55"/>
      <c r="G11" s="55"/>
      <c r="I11" s="52"/>
    </row>
    <row r="12" spans="2:9" ht="10.5" customHeight="1" x14ac:dyDescent="0.25">
      <c r="B12" s="6"/>
      <c r="C12" s="6"/>
      <c r="D12" s="6"/>
      <c r="E12" s="6"/>
      <c r="F12" s="6"/>
      <c r="G12" s="6"/>
    </row>
    <row r="13" spans="2:9" x14ac:dyDescent="0.25">
      <c r="B13" s="57" t="s">
        <v>10</v>
      </c>
      <c r="C13" s="57"/>
      <c r="D13" s="57"/>
      <c r="E13" s="57"/>
      <c r="F13" s="57"/>
      <c r="G13" s="7"/>
    </row>
    <row r="14" spans="2:9" x14ac:dyDescent="0.25">
      <c r="B14" s="58" t="s">
        <v>11</v>
      </c>
      <c r="C14" s="59"/>
      <c r="D14" s="59"/>
      <c r="E14" s="59"/>
      <c r="F14" s="59"/>
      <c r="G14" s="7"/>
    </row>
    <row r="15" spans="2:9" x14ac:dyDescent="0.25">
      <c r="B15" s="8">
        <v>1</v>
      </c>
      <c r="C15" s="9" t="s">
        <v>12</v>
      </c>
      <c r="D15" s="10">
        <v>700</v>
      </c>
      <c r="E15" s="10" t="s">
        <v>13</v>
      </c>
      <c r="F15" s="11"/>
      <c r="G15" s="11">
        <f t="shared" ref="G15:G24" si="0">(D15*F15)</f>
        <v>0</v>
      </c>
      <c r="I15" s="12" t="e">
        <f>#REF!-(#REF!*#REF!)/100</f>
        <v>#REF!</v>
      </c>
    </row>
    <row r="16" spans="2:9" x14ac:dyDescent="0.25">
      <c r="B16" s="8">
        <v>2</v>
      </c>
      <c r="C16" s="9" t="s">
        <v>14</v>
      </c>
      <c r="D16" s="10">
        <v>500</v>
      </c>
      <c r="E16" s="10" t="s">
        <v>13</v>
      </c>
      <c r="F16" s="11"/>
      <c r="G16" s="11">
        <f t="shared" si="0"/>
        <v>0</v>
      </c>
      <c r="I16" s="12" t="e">
        <f>#REF!-(#REF!*#REF!)/100</f>
        <v>#REF!</v>
      </c>
    </row>
    <row r="17" spans="2:9" ht="29.25" x14ac:dyDescent="0.25">
      <c r="B17" s="8">
        <v>3</v>
      </c>
      <c r="C17" s="13" t="s">
        <v>15</v>
      </c>
      <c r="D17" s="10">
        <v>500</v>
      </c>
      <c r="E17" s="10" t="s">
        <v>16</v>
      </c>
      <c r="F17" s="11"/>
      <c r="G17" s="11">
        <f t="shared" si="0"/>
        <v>0</v>
      </c>
      <c r="I17" s="12" t="e">
        <f>#REF!-(#REF!*#REF!)/100</f>
        <v>#REF!</v>
      </c>
    </row>
    <row r="18" spans="2:9" ht="29.25" x14ac:dyDescent="0.25">
      <c r="B18" s="8">
        <v>4</v>
      </c>
      <c r="C18" s="13" t="s">
        <v>17</v>
      </c>
      <c r="D18" s="10">
        <v>500</v>
      </c>
      <c r="E18" s="10" t="s">
        <v>16</v>
      </c>
      <c r="F18" s="11"/>
      <c r="G18" s="11">
        <f t="shared" si="0"/>
        <v>0</v>
      </c>
      <c r="I18" s="12" t="e">
        <f>#REF!-(#REF!*#REF!)/100</f>
        <v>#REF!</v>
      </c>
    </row>
    <row r="19" spans="2:9" x14ac:dyDescent="0.25">
      <c r="B19" s="8">
        <v>5</v>
      </c>
      <c r="C19" s="13" t="s">
        <v>18</v>
      </c>
      <c r="D19" s="10">
        <v>500</v>
      </c>
      <c r="E19" s="10" t="s">
        <v>19</v>
      </c>
      <c r="F19" s="11"/>
      <c r="G19" s="11">
        <f t="shared" si="0"/>
        <v>0</v>
      </c>
      <c r="I19" s="12" t="e">
        <f>#REF!-(#REF!*#REF!)/100</f>
        <v>#REF!</v>
      </c>
    </row>
    <row r="20" spans="2:9" x14ac:dyDescent="0.25">
      <c r="B20" s="8">
        <v>6</v>
      </c>
      <c r="C20" s="13" t="s">
        <v>20</v>
      </c>
      <c r="D20" s="10">
        <v>100</v>
      </c>
      <c r="E20" s="10" t="s">
        <v>19</v>
      </c>
      <c r="F20" s="11"/>
      <c r="G20" s="11">
        <f t="shared" si="0"/>
        <v>0</v>
      </c>
      <c r="I20" s="12" t="e">
        <f>#REF!-(#REF!*#REF!)/100</f>
        <v>#REF!</v>
      </c>
    </row>
    <row r="21" spans="2:9" x14ac:dyDescent="0.25">
      <c r="B21" s="8">
        <v>7</v>
      </c>
      <c r="C21" s="13" t="s">
        <v>21</v>
      </c>
      <c r="D21" s="10">
        <v>50</v>
      </c>
      <c r="E21" s="10" t="s">
        <v>19</v>
      </c>
      <c r="F21" s="11"/>
      <c r="G21" s="11">
        <f t="shared" si="0"/>
        <v>0</v>
      </c>
      <c r="I21" s="12" t="e">
        <f>#REF!-(#REF!*#REF!)/100</f>
        <v>#REF!</v>
      </c>
    </row>
    <row r="22" spans="2:9" x14ac:dyDescent="0.25">
      <c r="B22" s="8">
        <v>8</v>
      </c>
      <c r="C22" s="13" t="s">
        <v>22</v>
      </c>
      <c r="D22" s="10">
        <v>50</v>
      </c>
      <c r="E22" s="10" t="s">
        <v>19</v>
      </c>
      <c r="F22" s="11"/>
      <c r="G22" s="11">
        <f t="shared" si="0"/>
        <v>0</v>
      </c>
      <c r="I22" s="12" t="e">
        <f>#REF!-(#REF!*#REF!)/100</f>
        <v>#REF!</v>
      </c>
    </row>
    <row r="23" spans="2:9" x14ac:dyDescent="0.25">
      <c r="B23" s="8">
        <v>9</v>
      </c>
      <c r="C23" s="13" t="s">
        <v>93</v>
      </c>
      <c r="D23" s="10">
        <v>450</v>
      </c>
      <c r="E23" s="10" t="s">
        <v>23</v>
      </c>
      <c r="F23" s="11"/>
      <c r="G23" s="11">
        <f t="shared" si="0"/>
        <v>0</v>
      </c>
      <c r="I23" s="12" t="e">
        <f>#REF!-(#REF!*#REF!)/100</f>
        <v>#REF!</v>
      </c>
    </row>
    <row r="24" spans="2:9" x14ac:dyDescent="0.25">
      <c r="B24" s="8">
        <v>10</v>
      </c>
      <c r="C24" s="13" t="s">
        <v>24</v>
      </c>
      <c r="D24" s="10">
        <v>350</v>
      </c>
      <c r="E24" s="10" t="s">
        <v>23</v>
      </c>
      <c r="F24" s="11"/>
      <c r="G24" s="11">
        <f t="shared" si="0"/>
        <v>0</v>
      </c>
      <c r="I24" s="12" t="e">
        <f>#REF!-(#REF!*#REF!)/100</f>
        <v>#REF!</v>
      </c>
    </row>
    <row r="25" spans="2:9" x14ac:dyDescent="0.25">
      <c r="B25" s="8">
        <v>11</v>
      </c>
      <c r="C25" s="13" t="s">
        <v>94</v>
      </c>
      <c r="D25" s="10">
        <v>350</v>
      </c>
      <c r="E25" s="10" t="s">
        <v>23</v>
      </c>
      <c r="F25" s="11"/>
      <c r="G25" s="11">
        <f>(D25*F25)</f>
        <v>0</v>
      </c>
      <c r="I25" s="12" t="e">
        <f>#REF!-(#REF!*#REF!)/100</f>
        <v>#REF!</v>
      </c>
    </row>
    <row r="26" spans="2:9" x14ac:dyDescent="0.25">
      <c r="B26" s="8">
        <v>12</v>
      </c>
      <c r="C26" s="14" t="s">
        <v>25</v>
      </c>
      <c r="D26" s="8">
        <v>200</v>
      </c>
      <c r="E26" s="10" t="s">
        <v>16</v>
      </c>
      <c r="F26" s="11"/>
      <c r="G26" s="11">
        <f>(D26*F26)</f>
        <v>0</v>
      </c>
      <c r="I26" s="12" t="e">
        <f>#REF!-(#REF!*#REF!)/100</f>
        <v>#REF!</v>
      </c>
    </row>
    <row r="27" spans="2:9" x14ac:dyDescent="0.25">
      <c r="B27" s="15"/>
      <c r="C27" s="16"/>
      <c r="D27" s="17"/>
      <c r="E27" s="16"/>
      <c r="F27" s="16"/>
      <c r="G27" s="18"/>
      <c r="I27" s="19"/>
    </row>
    <row r="28" spans="2:9" x14ac:dyDescent="0.25">
      <c r="B28" s="60" t="s">
        <v>26</v>
      </c>
      <c r="C28" s="59"/>
      <c r="D28" s="59"/>
      <c r="E28" s="59"/>
      <c r="F28" s="59"/>
      <c r="G28" s="11"/>
      <c r="I28" s="19"/>
    </row>
    <row r="29" spans="2:9" ht="29.25" x14ac:dyDescent="0.25">
      <c r="B29" s="10">
        <v>13</v>
      </c>
      <c r="C29" s="20" t="s">
        <v>27</v>
      </c>
      <c r="D29" s="21">
        <v>10</v>
      </c>
      <c r="E29" s="10" t="s">
        <v>23</v>
      </c>
      <c r="F29" s="11"/>
      <c r="G29" s="11">
        <f t="shared" ref="G29:G73" si="1">(D29*F29)</f>
        <v>0</v>
      </c>
      <c r="I29" s="12" t="e">
        <f>#REF!-(#REF!*#REF!)/100</f>
        <v>#REF!</v>
      </c>
    </row>
    <row r="30" spans="2:9" x14ac:dyDescent="0.25">
      <c r="B30" s="10">
        <v>14</v>
      </c>
      <c r="C30" s="13" t="s">
        <v>28</v>
      </c>
      <c r="D30" s="10">
        <v>5</v>
      </c>
      <c r="E30" s="10" t="s">
        <v>23</v>
      </c>
      <c r="F30" s="11"/>
      <c r="G30" s="11">
        <f t="shared" si="1"/>
        <v>0</v>
      </c>
      <c r="I30" s="12" t="e">
        <f>#REF!-(#REF!*#REF!)/100</f>
        <v>#REF!</v>
      </c>
    </row>
    <row r="31" spans="2:9" x14ac:dyDescent="0.25">
      <c r="B31" s="10">
        <v>15</v>
      </c>
      <c r="C31" s="13" t="s">
        <v>29</v>
      </c>
      <c r="D31" s="10">
        <v>30</v>
      </c>
      <c r="E31" s="10" t="s">
        <v>23</v>
      </c>
      <c r="F31" s="11"/>
      <c r="G31" s="11">
        <f t="shared" si="1"/>
        <v>0</v>
      </c>
      <c r="I31" s="12" t="e">
        <f>#REF!-(#REF!*#REF!)/100</f>
        <v>#REF!</v>
      </c>
    </row>
    <row r="32" spans="2:9" x14ac:dyDescent="0.25">
      <c r="B32" s="10">
        <v>16</v>
      </c>
      <c r="C32" s="13" t="s">
        <v>30</v>
      </c>
      <c r="D32" s="10">
        <v>15</v>
      </c>
      <c r="E32" s="10" t="s">
        <v>23</v>
      </c>
      <c r="F32" s="11"/>
      <c r="G32" s="11">
        <f t="shared" si="1"/>
        <v>0</v>
      </c>
      <c r="I32" s="12" t="e">
        <f>#REF!-(#REF!*#REF!)/100</f>
        <v>#REF!</v>
      </c>
    </row>
    <row r="33" spans="2:9" x14ac:dyDescent="0.25">
      <c r="B33" s="10">
        <v>17</v>
      </c>
      <c r="C33" s="13" t="s">
        <v>31</v>
      </c>
      <c r="D33" s="10">
        <v>10</v>
      </c>
      <c r="E33" s="10" t="s">
        <v>23</v>
      </c>
      <c r="F33" s="11"/>
      <c r="G33" s="11">
        <f t="shared" si="1"/>
        <v>0</v>
      </c>
      <c r="I33" s="12" t="e">
        <f>#REF!-(#REF!*#REF!)/100</f>
        <v>#REF!</v>
      </c>
    </row>
    <row r="34" spans="2:9" x14ac:dyDescent="0.25">
      <c r="B34" s="10">
        <v>18</v>
      </c>
      <c r="C34" s="13" t="s">
        <v>32</v>
      </c>
      <c r="D34" s="10">
        <v>200</v>
      </c>
      <c r="E34" s="10" t="s">
        <v>23</v>
      </c>
      <c r="F34" s="11"/>
      <c r="G34" s="11">
        <f t="shared" si="1"/>
        <v>0</v>
      </c>
      <c r="I34" s="12" t="e">
        <f>#REF!-(#REF!*#REF!)/100</f>
        <v>#REF!</v>
      </c>
    </row>
    <row r="35" spans="2:9" x14ac:dyDescent="0.25">
      <c r="B35" s="10">
        <v>19</v>
      </c>
      <c r="C35" s="13" t="s">
        <v>33</v>
      </c>
      <c r="D35" s="10">
        <v>10</v>
      </c>
      <c r="E35" s="10" t="s">
        <v>23</v>
      </c>
      <c r="F35" s="11"/>
      <c r="G35" s="11">
        <f t="shared" si="1"/>
        <v>0</v>
      </c>
      <c r="I35" s="12" t="e">
        <f>#REF!-(#REF!*#REF!)/100</f>
        <v>#REF!</v>
      </c>
    </row>
    <row r="36" spans="2:9" x14ac:dyDescent="0.25">
      <c r="B36" s="10">
        <v>20</v>
      </c>
      <c r="C36" s="13" t="s">
        <v>34</v>
      </c>
      <c r="D36" s="10">
        <v>2</v>
      </c>
      <c r="E36" s="10" t="s">
        <v>16</v>
      </c>
      <c r="F36" s="11"/>
      <c r="G36" s="11">
        <f t="shared" si="1"/>
        <v>0</v>
      </c>
      <c r="I36" s="12" t="e">
        <f>#REF!-(#REF!*#REF!)/100</f>
        <v>#REF!</v>
      </c>
    </row>
    <row r="37" spans="2:9" x14ac:dyDescent="0.25">
      <c r="B37" s="10">
        <v>21</v>
      </c>
      <c r="C37" s="13" t="s">
        <v>35</v>
      </c>
      <c r="D37" s="10">
        <v>10</v>
      </c>
      <c r="E37" s="10" t="s">
        <v>19</v>
      </c>
      <c r="F37" s="11"/>
      <c r="G37" s="11">
        <f t="shared" si="1"/>
        <v>0</v>
      </c>
      <c r="I37" s="12" t="e">
        <f>#REF!-(#REF!*#REF!)/100</f>
        <v>#REF!</v>
      </c>
    </row>
    <row r="38" spans="2:9" x14ac:dyDescent="0.25">
      <c r="B38" s="10">
        <v>22</v>
      </c>
      <c r="C38" s="13" t="s">
        <v>36</v>
      </c>
      <c r="D38" s="10">
        <v>150</v>
      </c>
      <c r="E38" s="10" t="s">
        <v>23</v>
      </c>
      <c r="F38" s="11"/>
      <c r="G38" s="11">
        <f t="shared" si="1"/>
        <v>0</v>
      </c>
      <c r="I38" s="12" t="e">
        <f>#REF!-(#REF!*#REF!)/100</f>
        <v>#REF!</v>
      </c>
    </row>
    <row r="39" spans="2:9" x14ac:dyDescent="0.25">
      <c r="B39" s="10">
        <v>23</v>
      </c>
      <c r="C39" s="13" t="s">
        <v>37</v>
      </c>
      <c r="D39" s="10">
        <v>200</v>
      </c>
      <c r="E39" s="10" t="s">
        <v>23</v>
      </c>
      <c r="F39" s="11"/>
      <c r="G39" s="11">
        <f t="shared" si="1"/>
        <v>0</v>
      </c>
      <c r="I39" s="12" t="e">
        <f>#REF!-(#REF!*#REF!)/100</f>
        <v>#REF!</v>
      </c>
    </row>
    <row r="40" spans="2:9" x14ac:dyDescent="0.25">
      <c r="B40" s="10">
        <v>24</v>
      </c>
      <c r="C40" s="13" t="s">
        <v>38</v>
      </c>
      <c r="D40" s="10">
        <v>10</v>
      </c>
      <c r="E40" s="10" t="s">
        <v>16</v>
      </c>
      <c r="F40" s="11"/>
      <c r="G40" s="11">
        <f t="shared" si="1"/>
        <v>0</v>
      </c>
      <c r="I40" s="12" t="e">
        <f>#REF!-(#REF!*#REF!)/100</f>
        <v>#REF!</v>
      </c>
    </row>
    <row r="41" spans="2:9" x14ac:dyDescent="0.25">
      <c r="B41" s="10">
        <v>25</v>
      </c>
      <c r="C41" s="13" t="s">
        <v>95</v>
      </c>
      <c r="D41" s="10">
        <v>5</v>
      </c>
      <c r="E41" s="10" t="s">
        <v>19</v>
      </c>
      <c r="F41" s="11"/>
      <c r="G41" s="11">
        <f t="shared" si="1"/>
        <v>0</v>
      </c>
      <c r="I41" s="12" t="e">
        <f>#REF!-(#REF!*#REF!)/100</f>
        <v>#REF!</v>
      </c>
    </row>
    <row r="42" spans="2:9" x14ac:dyDescent="0.25">
      <c r="B42" s="10">
        <v>26</v>
      </c>
      <c r="C42" s="13" t="s">
        <v>39</v>
      </c>
      <c r="D42" s="10">
        <v>40</v>
      </c>
      <c r="E42" s="10" t="s">
        <v>40</v>
      </c>
      <c r="F42" s="11"/>
      <c r="G42" s="11">
        <f t="shared" si="1"/>
        <v>0</v>
      </c>
      <c r="I42" s="12" t="e">
        <f>#REF!-(#REF!*#REF!)/100</f>
        <v>#REF!</v>
      </c>
    </row>
    <row r="43" spans="2:9" x14ac:dyDescent="0.25">
      <c r="B43" s="22"/>
      <c r="C43" s="22"/>
      <c r="D43" s="23"/>
      <c r="E43" s="22"/>
      <c r="F43" s="22"/>
      <c r="G43" s="18"/>
      <c r="I43" s="19"/>
    </row>
    <row r="44" spans="2:9" x14ac:dyDescent="0.25">
      <c r="B44" s="58" t="s">
        <v>41</v>
      </c>
      <c r="C44" s="59"/>
      <c r="D44" s="59"/>
      <c r="E44" s="59"/>
      <c r="F44" s="59"/>
      <c r="G44" s="11"/>
      <c r="I44" s="19"/>
    </row>
    <row r="45" spans="2:9" x14ac:dyDescent="0.25">
      <c r="B45" s="10">
        <v>27</v>
      </c>
      <c r="C45" s="9" t="s">
        <v>42</v>
      </c>
      <c r="D45" s="10">
        <v>300</v>
      </c>
      <c r="E45" s="10" t="s">
        <v>19</v>
      </c>
      <c r="F45" s="11"/>
      <c r="G45" s="11">
        <f t="shared" si="1"/>
        <v>0</v>
      </c>
      <c r="I45" s="12" t="e">
        <f>#REF!-(#REF!*#REF!)/100</f>
        <v>#REF!</v>
      </c>
    </row>
    <row r="46" spans="2:9" x14ac:dyDescent="0.25">
      <c r="B46" s="10">
        <v>28</v>
      </c>
      <c r="C46" s="9" t="s">
        <v>43</v>
      </c>
      <c r="D46" s="10">
        <v>50</v>
      </c>
      <c r="E46" s="10" t="s">
        <v>19</v>
      </c>
      <c r="F46" s="11"/>
      <c r="G46" s="11">
        <f t="shared" si="1"/>
        <v>0</v>
      </c>
      <c r="I46" s="12" t="e">
        <f>#REF!-(#REF!*#REF!)/100</f>
        <v>#REF!</v>
      </c>
    </row>
    <row r="47" spans="2:9" x14ac:dyDescent="0.25">
      <c r="B47" s="10">
        <v>29</v>
      </c>
      <c r="C47" s="9" t="s">
        <v>44</v>
      </c>
      <c r="D47" s="10">
        <v>100</v>
      </c>
      <c r="E47" s="10" t="s">
        <v>19</v>
      </c>
      <c r="F47" s="11"/>
      <c r="G47" s="11">
        <f t="shared" si="1"/>
        <v>0</v>
      </c>
      <c r="I47" s="12" t="e">
        <f>#REF!-(#REF!*#REF!)/100</f>
        <v>#REF!</v>
      </c>
    </row>
    <row r="48" spans="2:9" x14ac:dyDescent="0.25">
      <c r="B48" s="10">
        <v>30</v>
      </c>
      <c r="C48" s="9" t="s">
        <v>45</v>
      </c>
      <c r="D48" s="10">
        <v>50</v>
      </c>
      <c r="E48" s="10" t="s">
        <v>19</v>
      </c>
      <c r="F48" s="11"/>
      <c r="G48" s="11">
        <f t="shared" si="1"/>
        <v>0</v>
      </c>
      <c r="I48" s="12" t="e">
        <f>#REF!-(#REF!*#REF!)/100</f>
        <v>#REF!</v>
      </c>
    </row>
    <row r="49" spans="2:9" x14ac:dyDescent="0.25">
      <c r="B49" s="10">
        <v>31</v>
      </c>
      <c r="C49" s="9" t="s">
        <v>46</v>
      </c>
      <c r="D49" s="10">
        <v>100</v>
      </c>
      <c r="E49" s="10" t="s">
        <v>19</v>
      </c>
      <c r="F49" s="11"/>
      <c r="G49" s="11">
        <f t="shared" si="1"/>
        <v>0</v>
      </c>
      <c r="I49" s="12" t="e">
        <f>#REF!-(#REF!*#REF!)/100</f>
        <v>#REF!</v>
      </c>
    </row>
    <row r="50" spans="2:9" ht="21" customHeight="1" x14ac:dyDescent="0.25">
      <c r="B50" s="10">
        <v>32</v>
      </c>
      <c r="C50" s="9" t="s">
        <v>47</v>
      </c>
      <c r="D50" s="10">
        <v>50</v>
      </c>
      <c r="E50" s="10" t="s">
        <v>19</v>
      </c>
      <c r="F50" s="11"/>
      <c r="G50" s="11">
        <f t="shared" si="1"/>
        <v>0</v>
      </c>
      <c r="I50" s="12" t="e">
        <f>#REF!-(#REF!*#REF!)/100</f>
        <v>#REF!</v>
      </c>
    </row>
    <row r="51" spans="2:9" x14ac:dyDescent="0.25">
      <c r="B51" s="10">
        <v>33</v>
      </c>
      <c r="C51" s="9" t="s">
        <v>48</v>
      </c>
      <c r="D51" s="10">
        <v>50</v>
      </c>
      <c r="E51" s="10" t="s">
        <v>19</v>
      </c>
      <c r="F51" s="11"/>
      <c r="G51" s="11">
        <f t="shared" si="1"/>
        <v>0</v>
      </c>
      <c r="I51" s="12" t="e">
        <f>#REF!-(#REF!*#REF!)/100</f>
        <v>#REF!</v>
      </c>
    </row>
    <row r="52" spans="2:9" x14ac:dyDescent="0.25">
      <c r="B52" s="10">
        <v>34</v>
      </c>
      <c r="C52" s="9" t="s">
        <v>49</v>
      </c>
      <c r="D52" s="10">
        <v>20</v>
      </c>
      <c r="E52" s="10" t="s">
        <v>19</v>
      </c>
      <c r="F52" s="11"/>
      <c r="G52" s="11">
        <f t="shared" si="1"/>
        <v>0</v>
      </c>
      <c r="I52" s="12" t="e">
        <f>#REF!-(#REF!*#REF!)/100</f>
        <v>#REF!</v>
      </c>
    </row>
    <row r="53" spans="2:9" x14ac:dyDescent="0.25">
      <c r="B53" s="10">
        <v>35</v>
      </c>
      <c r="C53" s="9" t="s">
        <v>96</v>
      </c>
      <c r="D53" s="10">
        <v>20</v>
      </c>
      <c r="E53" s="10" t="s">
        <v>19</v>
      </c>
      <c r="F53" s="11"/>
      <c r="G53" s="11">
        <f t="shared" si="1"/>
        <v>0</v>
      </c>
      <c r="I53" s="12" t="e">
        <f>#REF!-(#REF!*#REF!)/100</f>
        <v>#REF!</v>
      </c>
    </row>
    <row r="54" spans="2:9" x14ac:dyDescent="0.25">
      <c r="B54" s="24"/>
      <c r="C54" s="22"/>
      <c r="D54" s="23"/>
      <c r="E54" s="22"/>
      <c r="F54" s="22"/>
      <c r="G54" s="18"/>
      <c r="I54" s="19"/>
    </row>
    <row r="55" spans="2:9" x14ac:dyDescent="0.25">
      <c r="B55" s="58" t="s">
        <v>50</v>
      </c>
      <c r="C55" s="59"/>
      <c r="D55" s="59"/>
      <c r="E55" s="59"/>
      <c r="F55" s="59"/>
      <c r="G55" s="11"/>
      <c r="I55" s="19"/>
    </row>
    <row r="56" spans="2:9" x14ac:dyDescent="0.25">
      <c r="B56" s="10">
        <v>36</v>
      </c>
      <c r="C56" s="9" t="s">
        <v>51</v>
      </c>
      <c r="D56" s="10">
        <v>300</v>
      </c>
      <c r="E56" s="10" t="s">
        <v>16</v>
      </c>
      <c r="F56" s="11"/>
      <c r="G56" s="11">
        <f t="shared" si="1"/>
        <v>0</v>
      </c>
      <c r="I56" s="12" t="e">
        <f>#REF!-(#REF!*#REF!)/100</f>
        <v>#REF!</v>
      </c>
    </row>
    <row r="57" spans="2:9" x14ac:dyDescent="0.25">
      <c r="B57" s="10">
        <v>37</v>
      </c>
      <c r="C57" s="9" t="s">
        <v>52</v>
      </c>
      <c r="D57" s="10">
        <v>20</v>
      </c>
      <c r="E57" s="10" t="s">
        <v>13</v>
      </c>
      <c r="F57" s="11"/>
      <c r="G57" s="11">
        <f t="shared" si="1"/>
        <v>0</v>
      </c>
      <c r="I57" s="12" t="e">
        <f>#REF!-(#REF!*#REF!)/100</f>
        <v>#REF!</v>
      </c>
    </row>
    <row r="58" spans="2:9" x14ac:dyDescent="0.25">
      <c r="B58" s="10">
        <v>38</v>
      </c>
      <c r="C58" s="9" t="s">
        <v>53</v>
      </c>
      <c r="D58" s="10">
        <v>100</v>
      </c>
      <c r="E58" s="10" t="s">
        <v>16</v>
      </c>
      <c r="F58" s="11"/>
      <c r="G58" s="11">
        <f t="shared" si="1"/>
        <v>0</v>
      </c>
      <c r="I58" s="12" t="e">
        <f>#REF!-(#REF!*#REF!)/100</f>
        <v>#REF!</v>
      </c>
    </row>
    <row r="59" spans="2:9" x14ac:dyDescent="0.25">
      <c r="B59" s="10">
        <v>39</v>
      </c>
      <c r="C59" s="9" t="s">
        <v>54</v>
      </c>
      <c r="D59" s="10">
        <v>200</v>
      </c>
      <c r="E59" s="10" t="s">
        <v>16</v>
      </c>
      <c r="F59" s="11"/>
      <c r="G59" s="11">
        <f t="shared" si="1"/>
        <v>0</v>
      </c>
      <c r="I59" s="12" t="e">
        <f>#REF!-(#REF!*#REF!)/100</f>
        <v>#REF!</v>
      </c>
    </row>
    <row r="60" spans="2:9" x14ac:dyDescent="0.25">
      <c r="B60" s="10">
        <v>40</v>
      </c>
      <c r="C60" s="9" t="s">
        <v>55</v>
      </c>
      <c r="D60" s="10">
        <v>200</v>
      </c>
      <c r="E60" s="10" t="s">
        <v>13</v>
      </c>
      <c r="F60" s="11"/>
      <c r="G60" s="11">
        <f t="shared" si="1"/>
        <v>0</v>
      </c>
      <c r="I60" s="12" t="e">
        <f>#REF!-(#REF!*#REF!)/100</f>
        <v>#REF!</v>
      </c>
    </row>
    <row r="61" spans="2:9" x14ac:dyDescent="0.25">
      <c r="B61" s="10">
        <v>41</v>
      </c>
      <c r="C61" s="9" t="s">
        <v>56</v>
      </c>
      <c r="D61" s="10">
        <v>3500</v>
      </c>
      <c r="E61" s="10" t="s">
        <v>16</v>
      </c>
      <c r="F61" s="11"/>
      <c r="G61" s="11">
        <f t="shared" si="1"/>
        <v>0</v>
      </c>
      <c r="I61" s="12" t="e">
        <f>#REF!-(#REF!*#REF!)/100</f>
        <v>#REF!</v>
      </c>
    </row>
    <row r="62" spans="2:9" x14ac:dyDescent="0.25">
      <c r="B62" s="10">
        <v>42</v>
      </c>
      <c r="C62" s="9" t="s">
        <v>57</v>
      </c>
      <c r="D62" s="10">
        <v>1000</v>
      </c>
      <c r="E62" s="10" t="s">
        <v>16</v>
      </c>
      <c r="F62" s="11"/>
      <c r="G62" s="11">
        <f t="shared" si="1"/>
        <v>0</v>
      </c>
      <c r="I62" s="12" t="e">
        <f>#REF!-(#REF!*#REF!)/100</f>
        <v>#REF!</v>
      </c>
    </row>
    <row r="63" spans="2:9" x14ac:dyDescent="0.25">
      <c r="B63" s="10">
        <v>43</v>
      </c>
      <c r="C63" s="9" t="s">
        <v>58</v>
      </c>
      <c r="D63" s="10">
        <v>5</v>
      </c>
      <c r="E63" s="10" t="s">
        <v>16</v>
      </c>
      <c r="F63" s="11"/>
      <c r="G63" s="11">
        <f t="shared" si="1"/>
        <v>0</v>
      </c>
      <c r="I63" s="12" t="e">
        <f>#REF!-(#REF!*#REF!)/100</f>
        <v>#REF!</v>
      </c>
    </row>
    <row r="64" spans="2:9" x14ac:dyDescent="0.25">
      <c r="B64" s="10">
        <v>44</v>
      </c>
      <c r="C64" s="9" t="s">
        <v>59</v>
      </c>
      <c r="D64" s="10">
        <v>50</v>
      </c>
      <c r="E64" s="10" t="s">
        <v>16</v>
      </c>
      <c r="F64" s="11"/>
      <c r="G64" s="11">
        <f t="shared" si="1"/>
        <v>0</v>
      </c>
      <c r="I64" s="12" t="e">
        <f>#REF!-(#REF!*#REF!)/100</f>
        <v>#REF!</v>
      </c>
    </row>
    <row r="65" spans="2:9" x14ac:dyDescent="0.25">
      <c r="B65" s="10">
        <v>45</v>
      </c>
      <c r="C65" s="9" t="s">
        <v>97</v>
      </c>
      <c r="D65" s="10">
        <v>200</v>
      </c>
      <c r="E65" s="10" t="s">
        <v>19</v>
      </c>
      <c r="F65" s="11"/>
      <c r="G65" s="11">
        <f t="shared" si="1"/>
        <v>0</v>
      </c>
      <c r="I65" s="12" t="e">
        <f>#REF!-(#REF!*#REF!)/100</f>
        <v>#REF!</v>
      </c>
    </row>
    <row r="66" spans="2:9" x14ac:dyDescent="0.25">
      <c r="B66" s="10">
        <v>46</v>
      </c>
      <c r="C66" s="9" t="s">
        <v>98</v>
      </c>
      <c r="D66" s="10">
        <v>50</v>
      </c>
      <c r="E66" s="10" t="s">
        <v>19</v>
      </c>
      <c r="F66" s="11"/>
      <c r="G66" s="11">
        <f t="shared" si="1"/>
        <v>0</v>
      </c>
      <c r="I66" s="12" t="e">
        <f>#REF!-(#REF!*#REF!)/100</f>
        <v>#REF!</v>
      </c>
    </row>
    <row r="67" spans="2:9" x14ac:dyDescent="0.25">
      <c r="B67" s="10">
        <v>47</v>
      </c>
      <c r="C67" s="9" t="s">
        <v>60</v>
      </c>
      <c r="D67" s="10">
        <v>10</v>
      </c>
      <c r="E67" s="10" t="s">
        <v>61</v>
      </c>
      <c r="F67" s="11"/>
      <c r="G67" s="11">
        <f t="shared" si="1"/>
        <v>0</v>
      </c>
      <c r="I67" s="12" t="e">
        <f>#REF!-(#REF!*#REF!)/100</f>
        <v>#REF!</v>
      </c>
    </row>
    <row r="68" spans="2:9" x14ac:dyDescent="0.25">
      <c r="B68" s="10">
        <v>48</v>
      </c>
      <c r="C68" s="9" t="s">
        <v>62</v>
      </c>
      <c r="D68" s="10">
        <v>10</v>
      </c>
      <c r="E68" s="10" t="s">
        <v>61</v>
      </c>
      <c r="F68" s="11"/>
      <c r="G68" s="11">
        <f t="shared" si="1"/>
        <v>0</v>
      </c>
      <c r="I68" s="12" t="e">
        <f>#REF!-(#REF!*#REF!)/100</f>
        <v>#REF!</v>
      </c>
    </row>
    <row r="69" spans="2:9" x14ac:dyDescent="0.25">
      <c r="B69" s="10">
        <v>49</v>
      </c>
      <c r="C69" s="9" t="s">
        <v>63</v>
      </c>
      <c r="D69" s="10">
        <v>10</v>
      </c>
      <c r="E69" s="10" t="s">
        <v>13</v>
      </c>
      <c r="F69" s="11"/>
      <c r="G69" s="11">
        <f t="shared" si="1"/>
        <v>0</v>
      </c>
      <c r="I69" s="12" t="e">
        <f>#REF!-(#REF!*#REF!)/100</f>
        <v>#REF!</v>
      </c>
    </row>
    <row r="70" spans="2:9" x14ac:dyDescent="0.25">
      <c r="B70" s="10">
        <v>50</v>
      </c>
      <c r="C70" s="9" t="s">
        <v>64</v>
      </c>
      <c r="D70" s="10">
        <v>350</v>
      </c>
      <c r="E70" s="10" t="s">
        <v>65</v>
      </c>
      <c r="F70" s="11"/>
      <c r="G70" s="11">
        <f t="shared" si="1"/>
        <v>0</v>
      </c>
      <c r="I70" s="12" t="e">
        <f>#REF!-(#REF!*#REF!)/100</f>
        <v>#REF!</v>
      </c>
    </row>
    <row r="71" spans="2:9" x14ac:dyDescent="0.25">
      <c r="B71" s="10">
        <v>51</v>
      </c>
      <c r="C71" s="9" t="s">
        <v>99</v>
      </c>
      <c r="D71" s="10">
        <v>100</v>
      </c>
      <c r="E71" s="10" t="s">
        <v>16</v>
      </c>
      <c r="F71" s="11"/>
      <c r="G71" s="11">
        <f t="shared" si="1"/>
        <v>0</v>
      </c>
      <c r="I71" s="12" t="e">
        <f>#REF!-(#REF!*#REF!)/100</f>
        <v>#REF!</v>
      </c>
    </row>
    <row r="72" spans="2:9" x14ac:dyDescent="0.25">
      <c r="B72" s="10">
        <v>52</v>
      </c>
      <c r="C72" s="9" t="s">
        <v>100</v>
      </c>
      <c r="D72" s="10">
        <v>100</v>
      </c>
      <c r="E72" s="10" t="s">
        <v>16</v>
      </c>
      <c r="F72" s="11"/>
      <c r="G72" s="11">
        <f t="shared" si="1"/>
        <v>0</v>
      </c>
      <c r="I72" s="12" t="e">
        <f>#REF!-(#REF!*#REF!)/100</f>
        <v>#REF!</v>
      </c>
    </row>
    <row r="73" spans="2:9" x14ac:dyDescent="0.25">
      <c r="B73" s="10">
        <v>53</v>
      </c>
      <c r="C73" s="9" t="s">
        <v>101</v>
      </c>
      <c r="D73" s="10">
        <v>100</v>
      </c>
      <c r="E73" s="10" t="s">
        <v>13</v>
      </c>
      <c r="F73" s="11"/>
      <c r="G73" s="11">
        <f t="shared" si="1"/>
        <v>0</v>
      </c>
      <c r="I73" s="12" t="e">
        <f>#REF!-(#REF!*#REF!)/100</f>
        <v>#REF!</v>
      </c>
    </row>
    <row r="74" spans="2:9" x14ac:dyDescent="0.25">
      <c r="B74" s="10">
        <v>54</v>
      </c>
      <c r="C74" s="9" t="s">
        <v>107</v>
      </c>
      <c r="D74" s="10">
        <v>100</v>
      </c>
      <c r="E74" s="10" t="s">
        <v>16</v>
      </c>
      <c r="F74" s="11"/>
      <c r="G74" s="11">
        <f t="shared" ref="G74" si="2">(D74*F74)</f>
        <v>0</v>
      </c>
      <c r="I74" s="38"/>
    </row>
    <row r="75" spans="2:9" ht="15.75" customHeight="1" x14ac:dyDescent="0.25">
      <c r="B75" s="24"/>
      <c r="C75" s="22"/>
      <c r="D75" s="23"/>
      <c r="E75" s="22"/>
      <c r="F75" s="22"/>
      <c r="G75" s="18"/>
      <c r="I75" s="19"/>
    </row>
    <row r="76" spans="2:9" x14ac:dyDescent="0.25">
      <c r="B76" s="61" t="s">
        <v>66</v>
      </c>
      <c r="C76" s="62"/>
      <c r="D76" s="62"/>
      <c r="E76" s="62"/>
      <c r="F76" s="63"/>
      <c r="G76" s="11"/>
      <c r="I76" s="19"/>
    </row>
    <row r="77" spans="2:9" x14ac:dyDescent="0.25">
      <c r="B77" s="64" t="s">
        <v>67</v>
      </c>
      <c r="C77" s="65"/>
      <c r="D77" s="65"/>
      <c r="E77" s="65"/>
      <c r="F77" s="65"/>
      <c r="G77" s="11"/>
      <c r="I77" s="19"/>
    </row>
    <row r="78" spans="2:9" ht="19.5" customHeight="1" x14ac:dyDescent="0.25">
      <c r="B78" s="66" t="s">
        <v>68</v>
      </c>
      <c r="C78" s="67"/>
      <c r="D78" s="67"/>
      <c r="E78" s="68"/>
      <c r="F78" s="10"/>
      <c r="G78" s="11"/>
      <c r="I78" s="19"/>
    </row>
    <row r="79" spans="2:9" x14ac:dyDescent="0.25">
      <c r="B79" s="10">
        <v>55</v>
      </c>
      <c r="C79" s="25" t="s">
        <v>69</v>
      </c>
      <c r="D79" s="10">
        <v>10</v>
      </c>
      <c r="E79" s="10" t="s">
        <v>61</v>
      </c>
      <c r="F79" s="10"/>
      <c r="G79" s="11">
        <f t="shared" ref="G79:G102" si="3">(D79*F79)</f>
        <v>0</v>
      </c>
      <c r="I79" s="12" t="e">
        <f>#REF!-(#REF!*#REF!)/100</f>
        <v>#REF!</v>
      </c>
    </row>
    <row r="80" spans="2:9" x14ac:dyDescent="0.25">
      <c r="B80" s="10">
        <v>56</v>
      </c>
      <c r="C80" s="25" t="s">
        <v>70</v>
      </c>
      <c r="D80" s="10">
        <v>20</v>
      </c>
      <c r="E80" s="10" t="s">
        <v>61</v>
      </c>
      <c r="F80" s="10"/>
      <c r="G80" s="11">
        <f t="shared" si="3"/>
        <v>0</v>
      </c>
      <c r="I80" s="12" t="e">
        <f>#REF!-(#REF!*#REF!)/100</f>
        <v>#REF!</v>
      </c>
    </row>
    <row r="81" spans="2:9" x14ac:dyDescent="0.25">
      <c r="B81" s="10">
        <v>57</v>
      </c>
      <c r="C81" s="25" t="s">
        <v>71</v>
      </c>
      <c r="D81" s="10">
        <v>10</v>
      </c>
      <c r="E81" s="10" t="s">
        <v>61</v>
      </c>
      <c r="F81" s="10"/>
      <c r="G81" s="11">
        <f t="shared" si="3"/>
        <v>0</v>
      </c>
      <c r="I81" s="12" t="e">
        <f>#REF!-(#REF!*#REF!)/100</f>
        <v>#REF!</v>
      </c>
    </row>
    <row r="82" spans="2:9" x14ac:dyDescent="0.25">
      <c r="B82" s="10">
        <v>58</v>
      </c>
      <c r="C82" s="25" t="s">
        <v>72</v>
      </c>
      <c r="D82" s="10">
        <v>20</v>
      </c>
      <c r="E82" s="10" t="s">
        <v>61</v>
      </c>
      <c r="F82" s="10"/>
      <c r="G82" s="11">
        <f t="shared" si="3"/>
        <v>0</v>
      </c>
      <c r="I82" s="12" t="e">
        <f>#REF!-(#REF!*#REF!)/100</f>
        <v>#REF!</v>
      </c>
    </row>
    <row r="83" spans="2:9" x14ac:dyDescent="0.25">
      <c r="B83" s="10">
        <v>59</v>
      </c>
      <c r="C83" s="25" t="s">
        <v>73</v>
      </c>
      <c r="D83" s="10">
        <v>10</v>
      </c>
      <c r="E83" s="10" t="s">
        <v>61</v>
      </c>
      <c r="F83" s="10"/>
      <c r="G83" s="11">
        <f t="shared" si="3"/>
        <v>0</v>
      </c>
      <c r="I83" s="12" t="e">
        <f>#REF!-(#REF!*#REF!)/100</f>
        <v>#REF!</v>
      </c>
    </row>
    <row r="84" spans="2:9" ht="14.25" customHeight="1" x14ac:dyDescent="0.25">
      <c r="B84" s="24"/>
      <c r="C84" s="22"/>
      <c r="D84" s="23"/>
      <c r="E84" s="22"/>
      <c r="F84" s="22"/>
      <c r="G84" s="18"/>
      <c r="I84" s="19"/>
    </row>
    <row r="85" spans="2:9" ht="18" customHeight="1" x14ac:dyDescent="0.25">
      <c r="B85" s="58" t="s">
        <v>74</v>
      </c>
      <c r="C85" s="59"/>
      <c r="D85" s="59"/>
      <c r="E85" s="59"/>
      <c r="F85" s="59"/>
      <c r="G85" s="11"/>
      <c r="I85" s="19"/>
    </row>
    <row r="86" spans="2:9" x14ac:dyDescent="0.25">
      <c r="B86" s="56" t="s">
        <v>75</v>
      </c>
      <c r="C86" s="56"/>
      <c r="D86" s="56"/>
      <c r="E86" s="56"/>
      <c r="F86" s="9"/>
      <c r="G86" s="26"/>
      <c r="I86" s="19"/>
    </row>
    <row r="87" spans="2:9" x14ac:dyDescent="0.25">
      <c r="B87" s="10">
        <v>60</v>
      </c>
      <c r="C87" s="13" t="s">
        <v>102</v>
      </c>
      <c r="D87" s="10">
        <v>10</v>
      </c>
      <c r="E87" s="10" t="s">
        <v>61</v>
      </c>
      <c r="F87" s="11"/>
      <c r="G87" s="11">
        <f t="shared" si="3"/>
        <v>0</v>
      </c>
      <c r="I87" s="12" t="e">
        <f>#REF!-(#REF!*#REF!)/100</f>
        <v>#REF!</v>
      </c>
    </row>
    <row r="88" spans="2:9" x14ac:dyDescent="0.25">
      <c r="B88" s="10">
        <v>61</v>
      </c>
      <c r="C88" s="13" t="s">
        <v>76</v>
      </c>
      <c r="D88" s="10">
        <v>10</v>
      </c>
      <c r="E88" s="10" t="s">
        <v>61</v>
      </c>
      <c r="F88" s="11"/>
      <c r="G88" s="11">
        <f t="shared" si="3"/>
        <v>0</v>
      </c>
      <c r="I88" s="12" t="e">
        <f>#REF!-(#REF!*#REF!)/100</f>
        <v>#REF!</v>
      </c>
    </row>
    <row r="89" spans="2:9" x14ac:dyDescent="0.25">
      <c r="B89" s="10">
        <v>62</v>
      </c>
      <c r="C89" s="13" t="s">
        <v>109</v>
      </c>
      <c r="D89" s="10">
        <v>10</v>
      </c>
      <c r="E89" s="10" t="s">
        <v>61</v>
      </c>
      <c r="F89" s="11"/>
      <c r="G89" s="11">
        <f t="shared" si="3"/>
        <v>0</v>
      </c>
      <c r="I89" s="12" t="e">
        <f>#REF!-(#REF!*#REF!)/100</f>
        <v>#REF!</v>
      </c>
    </row>
    <row r="90" spans="2:9" x14ac:dyDescent="0.25">
      <c r="B90" s="10">
        <v>63</v>
      </c>
      <c r="C90" s="13" t="s">
        <v>77</v>
      </c>
      <c r="D90" s="10">
        <v>20</v>
      </c>
      <c r="E90" s="10" t="s">
        <v>61</v>
      </c>
      <c r="F90" s="11"/>
      <c r="G90" s="11">
        <f t="shared" si="3"/>
        <v>0</v>
      </c>
      <c r="I90" s="12" t="e">
        <f>#REF!-(#REF!*#REF!)/100</f>
        <v>#REF!</v>
      </c>
    </row>
    <row r="91" spans="2:9" x14ac:dyDescent="0.25">
      <c r="B91" s="10">
        <v>64</v>
      </c>
      <c r="C91" s="13" t="s">
        <v>78</v>
      </c>
      <c r="D91" s="10">
        <v>10</v>
      </c>
      <c r="E91" s="10" t="s">
        <v>61</v>
      </c>
      <c r="F91" s="11"/>
      <c r="G91" s="11">
        <f t="shared" si="3"/>
        <v>0</v>
      </c>
      <c r="I91" s="12" t="e">
        <f>#REF!-(#REF!*#REF!)/100</f>
        <v>#REF!</v>
      </c>
    </row>
    <row r="92" spans="2:9" x14ac:dyDescent="0.25">
      <c r="B92" s="10">
        <v>65</v>
      </c>
      <c r="C92" s="13" t="s">
        <v>79</v>
      </c>
      <c r="D92" s="10">
        <v>10</v>
      </c>
      <c r="E92" s="10" t="s">
        <v>61</v>
      </c>
      <c r="F92" s="11"/>
      <c r="G92" s="11">
        <f t="shared" si="3"/>
        <v>0</v>
      </c>
      <c r="I92" s="12" t="e">
        <f>#REF!-(#REF!*#REF!)/100</f>
        <v>#REF!</v>
      </c>
    </row>
    <row r="93" spans="2:9" x14ac:dyDescent="0.25">
      <c r="B93" s="10">
        <v>66</v>
      </c>
      <c r="C93" s="13" t="s">
        <v>80</v>
      </c>
      <c r="D93" s="10">
        <v>10</v>
      </c>
      <c r="E93" s="10" t="s">
        <v>61</v>
      </c>
      <c r="F93" s="11"/>
      <c r="G93" s="11">
        <f t="shared" si="3"/>
        <v>0</v>
      </c>
      <c r="I93" s="12" t="e">
        <f>#REF!-(#REF!*#REF!)/100</f>
        <v>#REF!</v>
      </c>
    </row>
    <row r="94" spans="2:9" x14ac:dyDescent="0.25">
      <c r="B94" s="10">
        <v>67</v>
      </c>
      <c r="C94" s="13" t="s">
        <v>103</v>
      </c>
      <c r="D94" s="10">
        <v>10</v>
      </c>
      <c r="E94" s="10" t="s">
        <v>61</v>
      </c>
      <c r="F94" s="11"/>
      <c r="G94" s="11">
        <f t="shared" si="3"/>
        <v>0</v>
      </c>
      <c r="I94" s="12" t="e">
        <f>#REF!-(#REF!*#REF!)/100</f>
        <v>#REF!</v>
      </c>
    </row>
    <row r="95" spans="2:9" x14ac:dyDescent="0.25">
      <c r="B95" s="10">
        <v>68</v>
      </c>
      <c r="C95" s="13" t="s">
        <v>81</v>
      </c>
      <c r="D95" s="10">
        <v>10</v>
      </c>
      <c r="E95" s="10" t="s">
        <v>82</v>
      </c>
      <c r="F95" s="11"/>
      <c r="G95" s="11">
        <f t="shared" si="3"/>
        <v>0</v>
      </c>
      <c r="I95" s="12" t="e">
        <f>#REF!-(#REF!*#REF!)/100</f>
        <v>#REF!</v>
      </c>
    </row>
    <row r="96" spans="2:9" ht="14.25" customHeight="1" x14ac:dyDescent="0.25">
      <c r="B96" s="24"/>
      <c r="C96" s="22"/>
      <c r="D96" s="23"/>
      <c r="E96" s="22"/>
      <c r="F96" s="22"/>
      <c r="G96" s="18"/>
      <c r="I96" s="19"/>
    </row>
    <row r="97" spans="2:9" x14ac:dyDescent="0.25">
      <c r="B97" s="58" t="s">
        <v>83</v>
      </c>
      <c r="C97" s="59"/>
      <c r="D97" s="59"/>
      <c r="E97" s="59"/>
      <c r="F97" s="59"/>
      <c r="G97" s="11"/>
      <c r="I97" s="19"/>
    </row>
    <row r="98" spans="2:9" x14ac:dyDescent="0.25">
      <c r="B98" s="56" t="s">
        <v>84</v>
      </c>
      <c r="C98" s="56"/>
      <c r="D98" s="56"/>
      <c r="E98" s="56"/>
      <c r="F98" s="13"/>
      <c r="G98" s="11"/>
      <c r="I98" s="19"/>
    </row>
    <row r="99" spans="2:9" x14ac:dyDescent="0.25">
      <c r="B99" s="10">
        <v>69</v>
      </c>
      <c r="C99" s="13" t="s">
        <v>85</v>
      </c>
      <c r="D99" s="10">
        <v>10</v>
      </c>
      <c r="E99" s="10" t="s">
        <v>61</v>
      </c>
      <c r="F99" s="11"/>
      <c r="G99" s="11">
        <f t="shared" si="3"/>
        <v>0</v>
      </c>
      <c r="I99" s="12" t="e">
        <f>#REF!-(#REF!*#REF!)/100</f>
        <v>#REF!</v>
      </c>
    </row>
    <row r="100" spans="2:9" x14ac:dyDescent="0.25">
      <c r="B100" s="10">
        <v>70</v>
      </c>
      <c r="C100" s="13" t="s">
        <v>86</v>
      </c>
      <c r="D100" s="10">
        <v>10</v>
      </c>
      <c r="E100" s="10" t="s">
        <v>61</v>
      </c>
      <c r="F100" s="11"/>
      <c r="G100" s="11">
        <f t="shared" si="3"/>
        <v>0</v>
      </c>
      <c r="I100" s="12" t="e">
        <f>#REF!-(#REF!*#REF!)/100</f>
        <v>#REF!</v>
      </c>
    </row>
    <row r="101" spans="2:9" x14ac:dyDescent="0.25">
      <c r="B101" s="10">
        <v>71</v>
      </c>
      <c r="C101" s="13" t="s">
        <v>86</v>
      </c>
      <c r="D101" s="10">
        <v>10</v>
      </c>
      <c r="E101" s="10" t="s">
        <v>82</v>
      </c>
      <c r="F101" s="27"/>
      <c r="G101" s="11">
        <f t="shared" si="3"/>
        <v>0</v>
      </c>
      <c r="I101" s="12" t="e">
        <f>#REF!-(#REF!*#REF!)/100</f>
        <v>#REF!</v>
      </c>
    </row>
    <row r="102" spans="2:9" ht="20.25" thickBot="1" x14ac:dyDescent="0.3">
      <c r="B102" s="28">
        <v>72</v>
      </c>
      <c r="C102" s="29" t="s">
        <v>87</v>
      </c>
      <c r="D102" s="30">
        <v>1500</v>
      </c>
      <c r="E102" s="28" t="s">
        <v>88</v>
      </c>
      <c r="F102" s="31"/>
      <c r="G102" s="31">
        <f t="shared" si="3"/>
        <v>0</v>
      </c>
      <c r="I102" s="32" t="e">
        <f>#REF!-(#REF!*#REF!)/100</f>
        <v>#REF!</v>
      </c>
    </row>
    <row r="103" spans="2:9" ht="20.25" thickTop="1" x14ac:dyDescent="0.25">
      <c r="B103" s="33"/>
      <c r="C103" s="39" t="s">
        <v>89</v>
      </c>
      <c r="D103" s="40"/>
      <c r="E103" s="40"/>
      <c r="F103" s="41"/>
      <c r="G103" s="34">
        <f>SUM(G15:G102)</f>
        <v>0</v>
      </c>
      <c r="I103" s="19" t="e">
        <f>SUM(I15:I102)</f>
        <v>#REF!</v>
      </c>
    </row>
    <row r="104" spans="2:9" x14ac:dyDescent="0.25">
      <c r="B104" s="33"/>
      <c r="C104" s="42" t="s">
        <v>106</v>
      </c>
      <c r="D104" s="43"/>
      <c r="E104" s="43"/>
      <c r="F104" s="44"/>
      <c r="G104" s="35">
        <f>G103*3</f>
        <v>0</v>
      </c>
      <c r="I104" s="19" t="e">
        <f>(I103*4)</f>
        <v>#REF!</v>
      </c>
    </row>
    <row r="106" spans="2:9" ht="190.5" customHeight="1" x14ac:dyDescent="0.25">
      <c r="B106" s="45" t="s">
        <v>108</v>
      </c>
      <c r="C106" s="46"/>
      <c r="D106" s="46"/>
      <c r="E106" s="46"/>
      <c r="F106" s="46"/>
      <c r="G106" s="46"/>
    </row>
    <row r="108" spans="2:9" customFormat="1" ht="21" customHeight="1" x14ac:dyDescent="0.2">
      <c r="B108" s="47" t="s">
        <v>90</v>
      </c>
      <c r="C108" s="48"/>
      <c r="D108" s="36" t="s">
        <v>91</v>
      </c>
      <c r="E108" s="37"/>
      <c r="F108" s="49" t="s">
        <v>92</v>
      </c>
      <c r="G108" s="50"/>
    </row>
  </sheetData>
  <mergeCells count="30">
    <mergeCell ref="D9:D11"/>
    <mergeCell ref="E9:E11"/>
    <mergeCell ref="F9:F11"/>
    <mergeCell ref="B2:C2"/>
    <mergeCell ref="B4:F4"/>
    <mergeCell ref="B5:F5"/>
    <mergeCell ref="B7:F7"/>
    <mergeCell ref="B6:F6"/>
    <mergeCell ref="D2:G2"/>
    <mergeCell ref="I9:I11"/>
    <mergeCell ref="G9:G11"/>
    <mergeCell ref="B98:E98"/>
    <mergeCell ref="B13:F13"/>
    <mergeCell ref="B14:F14"/>
    <mergeCell ref="B28:F28"/>
    <mergeCell ref="B44:F44"/>
    <mergeCell ref="B55:F55"/>
    <mergeCell ref="B76:F76"/>
    <mergeCell ref="B77:F77"/>
    <mergeCell ref="B78:E78"/>
    <mergeCell ref="B85:F85"/>
    <mergeCell ref="B86:E86"/>
    <mergeCell ref="B97:F97"/>
    <mergeCell ref="B9:B11"/>
    <mergeCell ref="C9:C11"/>
    <mergeCell ref="C103:F103"/>
    <mergeCell ref="C104:F104"/>
    <mergeCell ref="B106:G106"/>
    <mergeCell ref="B108:C108"/>
    <mergeCell ref="F108:G108"/>
  </mergeCells>
  <pageMargins left="0.74803149606299213" right="0.74803149606299213" top="0.74803149606299213" bottom="0.74803149606299213" header="0" footer="0.39370078740157483"/>
  <pageSetup paperSize="8" fitToHeight="0" orientation="landscape" r:id="rId1"/>
  <headerFooter alignWithMargins="0">
    <oddFooter>&amp;C&amp;P</oddFooter>
  </headerFooter>
  <rowBreaks count="2" manualBreakCount="2">
    <brk id="38" max="6" man="1"/>
    <brk id="7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Ponudbeni predračun</vt:lpstr>
      <vt:lpstr>'Ponudbeni predračun'!Področje_tiskanja</vt:lpstr>
      <vt:lpstr>'Ponudbeni predračun'!Tiskanje_naslovov</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Uporabnik sistema Windows</cp:lastModifiedBy>
  <cp:lastPrinted>2022-04-08T12:09:51Z</cp:lastPrinted>
  <dcterms:created xsi:type="dcterms:W3CDTF">2017-10-04T05:37:18Z</dcterms:created>
  <dcterms:modified xsi:type="dcterms:W3CDTF">2022-04-19T11:21:24Z</dcterms:modified>
</cp:coreProperties>
</file>