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5\VKS-6-25 Dobava dendrološkega materiala\"/>
    </mc:Choice>
  </mc:AlternateContent>
  <xr:revisionPtr revIDLastSave="0" documentId="13_ncr:1_{94933D0C-3F54-4F77-A142-A284321EA711}" xr6:coauthVersionLast="47" xr6:coauthVersionMax="47" xr10:uidLastSave="{00000000-0000-0000-0000-000000000000}"/>
  <bookViews>
    <workbookView xWindow="-120" yWindow="-120" windowWidth="29040" windowHeight="17520" activeTab="2" xr2:uid="{00000000-000D-0000-FFFF-FFFF00000000}"/>
  </bookViews>
  <sheets>
    <sheet name="REKAPITULACIJA" sheetId="8" r:id="rId1"/>
    <sheet name="SPOMLADANSKO CVETJE" sheetId="1" r:id="rId2"/>
    <sheet name="JESENSKO CVETJE" sheetId="7" r:id="rId3"/>
    <sheet name="TRAJNICE " sheetId="5" r:id="rId4"/>
    <sheet name="SUBSTRAT." sheetId="4" r:id="rId5"/>
  </sheets>
  <definedNames>
    <definedName name="_xlnm._FilterDatabase" localSheetId="1" hidden="1">'SPOMLADANSKO CVETJE'!$A$3:$H$3</definedName>
    <definedName name="_xlnm.Print_Area" localSheetId="4">SUBSTRAT.!$A$1:$H$21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7" l="1"/>
  <c r="H40" i="1" l="1"/>
  <c r="H41" i="1"/>
  <c r="H42" i="1"/>
  <c r="H43" i="1"/>
  <c r="H6" i="4" l="1"/>
  <c r="H7" i="4"/>
  <c r="H8" i="4"/>
  <c r="H9" i="4"/>
  <c r="H10" i="4"/>
  <c r="H11" i="4"/>
  <c r="H12" i="4"/>
  <c r="H14" i="4"/>
  <c r="H15" i="4"/>
  <c r="H16" i="4"/>
  <c r="H5" i="4"/>
  <c r="H18" i="4" s="1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5" i="5"/>
  <c r="H19" i="4" l="1"/>
  <c r="B12" i="8" s="1"/>
  <c r="H98" i="5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1" i="7"/>
  <c r="I10" i="7"/>
  <c r="I9" i="7"/>
  <c r="I8" i="7"/>
  <c r="I7" i="7"/>
  <c r="I6" i="7"/>
  <c r="I5" i="7"/>
  <c r="H30" i="1"/>
  <c r="H23" i="1"/>
  <c r="H29" i="1"/>
  <c r="H21" i="1"/>
  <c r="H13" i="1"/>
  <c r="H8" i="1"/>
  <c r="H9" i="1"/>
  <c r="H10" i="1"/>
  <c r="H11" i="1"/>
  <c r="H12" i="1"/>
  <c r="H14" i="1"/>
  <c r="H44" i="1"/>
  <c r="H45" i="1"/>
  <c r="H99" i="5" l="1"/>
  <c r="B11" i="8" s="1"/>
  <c r="I75" i="7"/>
  <c r="H32" i="1"/>
  <c r="H7" i="1"/>
  <c r="H6" i="1"/>
  <c r="H17" i="1"/>
  <c r="B10" i="8" l="1"/>
  <c r="I76" i="7"/>
  <c r="H5" i="1"/>
  <c r="H15" i="1"/>
  <c r="H16" i="1"/>
  <c r="H18" i="1"/>
  <c r="H20" i="1"/>
  <c r="H22" i="1"/>
  <c r="H19" i="1"/>
  <c r="H24" i="1"/>
  <c r="H25" i="1"/>
  <c r="H26" i="1"/>
  <c r="H27" i="1"/>
  <c r="H28" i="1"/>
  <c r="H31" i="1"/>
  <c r="H33" i="1"/>
  <c r="H34" i="1"/>
  <c r="H36" i="1"/>
  <c r="H35" i="1"/>
  <c r="H37" i="1"/>
  <c r="H39" i="1"/>
  <c r="H38" i="1"/>
  <c r="H47" i="1"/>
  <c r="H46" i="1"/>
  <c r="H4" i="1"/>
  <c r="H50" i="1" l="1"/>
  <c r="H51" i="1" s="1"/>
  <c r="B9" i="8" s="1"/>
  <c r="B13" i="8" s="1"/>
</calcChain>
</file>

<file path=xl/sharedStrings.xml><?xml version="1.0" encoding="utf-8"?>
<sst xmlns="http://schemas.openxmlformats.org/spreadsheetml/2006/main" count="555" uniqueCount="300">
  <si>
    <t>Gaura lindheimeri Gambit Rose</t>
  </si>
  <si>
    <t>Gaura lindheimeri Gambit White</t>
  </si>
  <si>
    <t>Verbena rigida Polaris</t>
  </si>
  <si>
    <t xml:space="preserve">Lantana camara Esperanta </t>
  </si>
  <si>
    <t>Cosmos atrosanguineus Chocolate</t>
  </si>
  <si>
    <t>Iresine lindenii Bailly</t>
  </si>
  <si>
    <t>RASTLINA</t>
  </si>
  <si>
    <t>SORTA</t>
  </si>
  <si>
    <t>Viola x cornuta</t>
  </si>
  <si>
    <t>Ice Babies F1 Blue w.Yellow</t>
  </si>
  <si>
    <t>Ice Babies F1 Bronce Lavender</t>
  </si>
  <si>
    <t>Ice Babies F1 Cream Yellow Lip</t>
  </si>
  <si>
    <t>Ice Babies F1 Golden Yellow</t>
  </si>
  <si>
    <t>Ice Babies F1 Velvet</t>
  </si>
  <si>
    <t>Ice Babies F1 White</t>
  </si>
  <si>
    <t>Ice Babies F1 Yellow Purple Wing</t>
  </si>
  <si>
    <t>Ice Babies F1 Yellow Red Wing</t>
  </si>
  <si>
    <t>Twix F1 Apricot</t>
  </si>
  <si>
    <t>Twix F1 Blue</t>
  </si>
  <si>
    <t>Twix F1 Blue Ice</t>
  </si>
  <si>
    <t>Twix F1 Blue with Eye</t>
  </si>
  <si>
    <t>Twix F1 Citrus Mix</t>
  </si>
  <si>
    <t>Twix F1 Gold</t>
  </si>
  <si>
    <t>Twix F1 Gold with Eye</t>
  </si>
  <si>
    <t>Twix F1 Lavender Shades</t>
  </si>
  <si>
    <t>Twix F1 Marina</t>
  </si>
  <si>
    <t>Twix F1 Ocean Mix</t>
  </si>
  <si>
    <t>Twix F1 Orange Purple Wing</t>
  </si>
  <si>
    <t>Twix F1 Primrose</t>
  </si>
  <si>
    <t>Twix F1 Primrose with Eye</t>
  </si>
  <si>
    <t>Twix F1 Purple Face</t>
  </si>
  <si>
    <t>Twix F1 Purple Gold</t>
  </si>
  <si>
    <t>Twix F1 Red with Eye</t>
  </si>
  <si>
    <t>Twix F1 Rose Frost</t>
  </si>
  <si>
    <t>Twix F1 Rose with Eye</t>
  </si>
  <si>
    <t>Twix F1 Yellow Purple Wing</t>
  </si>
  <si>
    <t>Tulipan enostaven, zgoden</t>
  </si>
  <si>
    <t>Tulipan Triumph</t>
  </si>
  <si>
    <t>Christmas Marvel</t>
  </si>
  <si>
    <t>Tulipan Fosteriana</t>
  </si>
  <si>
    <t>Tulipan vrstnat, zgoden</t>
  </si>
  <si>
    <t>Montreux</t>
  </si>
  <si>
    <t>Candella</t>
  </si>
  <si>
    <t>Apricot Beauty</t>
  </si>
  <si>
    <t>Witenberg</t>
  </si>
  <si>
    <t>Yokohama</t>
  </si>
  <si>
    <t>Orange Cassini</t>
  </si>
  <si>
    <t>Ronaldo</t>
  </si>
  <si>
    <t>Tulipan Greigii</t>
  </si>
  <si>
    <t>Compostella</t>
  </si>
  <si>
    <t>Purisima</t>
  </si>
  <si>
    <t>Muskari</t>
  </si>
  <si>
    <t>armeniacum</t>
  </si>
  <si>
    <t>Fritilaria - cesarska krona</t>
  </si>
  <si>
    <t>Aurora</t>
  </si>
  <si>
    <t>20+</t>
  </si>
  <si>
    <t>Aster dumosus 'Silberblaukissen'</t>
  </si>
  <si>
    <t>Nepeta x faassenii 'Six Hills Giant'</t>
  </si>
  <si>
    <t>Perovskia atriciplifolia 'Blue Spire'</t>
  </si>
  <si>
    <t>Persicaria amplexicaulis 'Speciosa'</t>
  </si>
  <si>
    <t>Salvia nemorosa 'Caradonna'</t>
  </si>
  <si>
    <t>Salvia nemorosa 'Rosakonigin'</t>
  </si>
  <si>
    <t>Sedum 'Herbstfreude'</t>
  </si>
  <si>
    <t>Sedum 'Matrona''</t>
  </si>
  <si>
    <t>Dechampsia cespitosa 'Goldschleier'</t>
  </si>
  <si>
    <t>Pennisetum alopecuroides viridescens</t>
  </si>
  <si>
    <t>11/12</t>
  </si>
  <si>
    <t xml:space="preserve"> Yalta</t>
  </si>
  <si>
    <t>Crosus</t>
  </si>
  <si>
    <t>Crocus</t>
  </si>
  <si>
    <t>SUBSTART</t>
  </si>
  <si>
    <t>Substrat</t>
  </si>
  <si>
    <t>IME</t>
  </si>
  <si>
    <t>Neuhaus N8</t>
  </si>
  <si>
    <t>Balkonska zemlja</t>
  </si>
  <si>
    <t>Flor</t>
  </si>
  <si>
    <t>SPOMLADANSKO CVETJE</t>
  </si>
  <si>
    <t>Velikost lončka(cm)</t>
  </si>
  <si>
    <t>Pokritost lončka %</t>
  </si>
  <si>
    <t>KOLIČINA</t>
  </si>
  <si>
    <t>CENA/ENOTO</t>
  </si>
  <si>
    <t>PONUDBENA VREDNOST</t>
  </si>
  <si>
    <t>JESENSKO CVETJE</t>
  </si>
  <si>
    <t>Velikost lončka (cm)</t>
  </si>
  <si>
    <t>SUBSTRAT</t>
  </si>
  <si>
    <t>VELIKOST-LITER</t>
  </si>
  <si>
    <t>TRAJNICE</t>
  </si>
  <si>
    <t>Crocus - velikocvetni</t>
  </si>
  <si>
    <t>Gelb</t>
  </si>
  <si>
    <t xml:space="preserve">Narcisa botanična, mnogocvetna </t>
  </si>
  <si>
    <t>Thalia</t>
  </si>
  <si>
    <t>14/16</t>
  </si>
  <si>
    <t>Quail</t>
  </si>
  <si>
    <t>Narcisa trobentasta</t>
  </si>
  <si>
    <t>Mount Hood</t>
  </si>
  <si>
    <t>Narcisa vrstnata, mnogocvetna</t>
  </si>
  <si>
    <t>Bridal Crown</t>
  </si>
  <si>
    <t>14+</t>
  </si>
  <si>
    <t>Narcisa z veliko krono</t>
  </si>
  <si>
    <t>Fortune</t>
  </si>
  <si>
    <t>Ice Follies</t>
  </si>
  <si>
    <t>Tulipan</t>
  </si>
  <si>
    <t>12+</t>
  </si>
  <si>
    <t>Foxtrot</t>
  </si>
  <si>
    <t xml:space="preserve"> Abba </t>
  </si>
  <si>
    <t xml:space="preserve"> Verona</t>
  </si>
  <si>
    <t xml:space="preserve"> Willem van Oranje</t>
  </si>
  <si>
    <t>Candy Prince</t>
  </si>
  <si>
    <t>Grosser Gelb</t>
  </si>
  <si>
    <t>Helichrysum stoechas Icices</t>
  </si>
  <si>
    <t>CENA/KOS/KG- CENA BREZ DDV</t>
  </si>
  <si>
    <t>25 KG</t>
  </si>
  <si>
    <t>VELIKOST - KG</t>
  </si>
  <si>
    <t xml:space="preserve">Univerzalno gnojilo za hortenzije </t>
  </si>
  <si>
    <t>T 10,5</t>
  </si>
  <si>
    <t>Alternanthera brasiliana</t>
  </si>
  <si>
    <t>Alternanthera dentana</t>
  </si>
  <si>
    <t xml:space="preserve">Argyranthemum frutescens Limero </t>
  </si>
  <si>
    <t xml:space="preserve">Begonia x semperflorens Marsala </t>
  </si>
  <si>
    <t xml:space="preserve">Begonia x semperflorens Super Olympia </t>
  </si>
  <si>
    <t>Cana indica Cannova</t>
  </si>
  <si>
    <t>Celosia argentea</t>
  </si>
  <si>
    <t>Coleus x blumei Malibu</t>
  </si>
  <si>
    <t xml:space="preserve">Cuphea hyssopifolia Myrto </t>
  </si>
  <si>
    <t>Helianthus annuus</t>
  </si>
  <si>
    <t xml:space="preserve">Ipomoea batatas </t>
  </si>
  <si>
    <t>Impatiens walleriana</t>
  </si>
  <si>
    <t>Lobularia maritima</t>
  </si>
  <si>
    <t xml:space="preserve">Pelargonium x crispum </t>
  </si>
  <si>
    <t xml:space="preserve">Pelargonium x zonale </t>
  </si>
  <si>
    <t>Pennisetum x advina</t>
  </si>
  <si>
    <t xml:space="preserve">Portulaca grandiflora </t>
  </si>
  <si>
    <t>Pelargonium x species</t>
  </si>
  <si>
    <t>Portulaca x umbraticola</t>
  </si>
  <si>
    <t xml:space="preserve">Salvia farinacea </t>
  </si>
  <si>
    <t>Primula elatior</t>
  </si>
  <si>
    <t>Inara</t>
  </si>
  <si>
    <t xml:space="preserve">Jupiter </t>
  </si>
  <si>
    <t>Primula vulgaris</t>
  </si>
  <si>
    <t>Anemone coronaria</t>
  </si>
  <si>
    <t xml:space="preserve"> Animo </t>
  </si>
  <si>
    <t xml:space="preserve">Bellis perennis </t>
  </si>
  <si>
    <t xml:space="preserve">Speedstar </t>
  </si>
  <si>
    <t xml:space="preserve">Tasso </t>
  </si>
  <si>
    <t>Brassica oleracea</t>
  </si>
  <si>
    <t xml:space="preserve">Myosotis sylvatica </t>
  </si>
  <si>
    <t>My Friend</t>
  </si>
  <si>
    <t xml:space="preserve">Gambit </t>
  </si>
  <si>
    <t xml:space="preserve">Ranunculus x asiaticus </t>
  </si>
  <si>
    <t>Helleborus x ballardiae</t>
  </si>
  <si>
    <t xml:space="preserve">Cyclamen persicum </t>
  </si>
  <si>
    <t>Gaillardia x grandiflora</t>
  </si>
  <si>
    <t>Aquilegia x hybrida Spring Magic</t>
  </si>
  <si>
    <t>Arabis caucasica Compinkie</t>
  </si>
  <si>
    <t>Armeria maritima Morning Star</t>
  </si>
  <si>
    <t>Aubrieta x hybrida Axcent</t>
  </si>
  <si>
    <t>Phlox subulata Red Wing</t>
  </si>
  <si>
    <t>Pulsatilla vulgaris Bells</t>
  </si>
  <si>
    <t>Achillea x millefolium Summer Fruits</t>
  </si>
  <si>
    <t>Campanula persicifolia Takion F1</t>
  </si>
  <si>
    <t>Delphinium x cultorum Jupiter</t>
  </si>
  <si>
    <t>Doronicum orientale Leonardo Compact</t>
  </si>
  <si>
    <t>Phlox x paniculata Adessa</t>
  </si>
  <si>
    <t>Phlox x paniculata Laura</t>
  </si>
  <si>
    <t>Rudbeckia fulgida Goldsturm</t>
  </si>
  <si>
    <t>Tanacetum coccineum Robinson´s Red</t>
  </si>
  <si>
    <t>Veronica spicata Rotfuchs</t>
  </si>
  <si>
    <t>Veronica spicata Royal Candles</t>
  </si>
  <si>
    <t>Cheilanthes lanosa</t>
  </si>
  <si>
    <t>Hedera helix</t>
  </si>
  <si>
    <t>Euonymus fortunei</t>
  </si>
  <si>
    <t>Ajuga reptans</t>
  </si>
  <si>
    <t>Euphorbia amygdaloides</t>
  </si>
  <si>
    <t>Hosta x fortunei</t>
  </si>
  <si>
    <t>Muehlenbeckia complexa</t>
  </si>
  <si>
    <t>Vinica minor</t>
  </si>
  <si>
    <t>Sedum forsterianum</t>
  </si>
  <si>
    <t>Sedum kamtschaticum</t>
  </si>
  <si>
    <t>Sedum spurium</t>
  </si>
  <si>
    <t>Acorus gramineus</t>
  </si>
  <si>
    <t>Calamagrostis x acutiflora</t>
  </si>
  <si>
    <t>Carex brunnea</t>
  </si>
  <si>
    <t>Festuca cinerea</t>
  </si>
  <si>
    <t>Imperata cylindrica</t>
  </si>
  <si>
    <t>Liriope muscari</t>
  </si>
  <si>
    <t>Milium effusum</t>
  </si>
  <si>
    <t>Miscanthus sinensis</t>
  </si>
  <si>
    <t>Panicum virgatum</t>
  </si>
  <si>
    <t>Pennisetum alopecuroides</t>
  </si>
  <si>
    <t>Coreopsis grandiflora Solena® Compact Gold</t>
  </si>
  <si>
    <t>Dianthus barbatus Victoria</t>
  </si>
  <si>
    <t>Geranium x hybridum Rozanne</t>
  </si>
  <si>
    <t>Gypsophylla paniculata Festival Star</t>
  </si>
  <si>
    <t>Iberis x sempervirens Masterpiece</t>
  </si>
  <si>
    <t>Lavandula angustifolia Hidcote Blue</t>
  </si>
  <si>
    <t>Cyrtomium fortunei Clivicola</t>
  </si>
  <si>
    <t>Dryopteris affinis Crispa</t>
  </si>
  <si>
    <t>Dryopteris erythrosora Autumn</t>
  </si>
  <si>
    <t>Dryopteris filix-mas Mexica</t>
  </si>
  <si>
    <t>Phyllitis scolopendrium Phyllis</t>
  </si>
  <si>
    <t>Polystichum tsus-simense Roca</t>
  </si>
  <si>
    <t xml:space="preserve">Leucanthemum x maximum Real </t>
  </si>
  <si>
    <t>Anemone hupehensis Andrea Atkinson</t>
  </si>
  <si>
    <t>Anemone hupehensis Bressingham Glow</t>
  </si>
  <si>
    <t>Brunnera macrophylla Sea Heart</t>
  </si>
  <si>
    <t>Campanula lactiflora Lodden Anna</t>
  </si>
  <si>
    <t>Coreopsis grandiflora Early Sunrise</t>
  </si>
  <si>
    <t xml:space="preserve">Digitalis x hybrida Illumination </t>
  </si>
  <si>
    <t xml:space="preserve">Digitalis purpurea Castor </t>
  </si>
  <si>
    <t>Gaillardia x grandiflora Arizona</t>
  </si>
  <si>
    <t>Hemerocallis x hybrida Mini Stella</t>
  </si>
  <si>
    <t>Liatris spicata Kobold</t>
  </si>
  <si>
    <t>Lobelia speciosa Queen Victoria</t>
  </si>
  <si>
    <t>Lupinus polyphyllus West Country</t>
  </si>
  <si>
    <t>Monarda x dydima Pink Lace</t>
  </si>
  <si>
    <t>Heuchera americana Melting Fire</t>
  </si>
  <si>
    <t xml:space="preserve">Leontopodium alpinum </t>
  </si>
  <si>
    <t>Heuchera x hybrida Autumn Leaves</t>
  </si>
  <si>
    <t>Heuchera x hybrida Bella Notte</t>
  </si>
  <si>
    <t>Heucherella x hybrida Sweet Tea</t>
  </si>
  <si>
    <t>Echinacea purpurea Cleopatra®</t>
  </si>
  <si>
    <t xml:space="preserve">Echinacea purpurea Avalanche </t>
  </si>
  <si>
    <t>Kniphofia uvaria Popsicle</t>
  </si>
  <si>
    <t xml:space="preserve">Lonicera nitida </t>
  </si>
  <si>
    <t xml:space="preserve">Nepeta x faassenii Kit Kat </t>
  </si>
  <si>
    <t>Perovskia atriciplifolia 'Blue Steal'</t>
  </si>
  <si>
    <t xml:space="preserve">Rudbeckia fulgida Litte Goldstar </t>
  </si>
  <si>
    <t>Salvia x superba Edula</t>
  </si>
  <si>
    <t xml:space="preserve">CENA/ENOTO brez DDV € </t>
  </si>
  <si>
    <t>Verbena bonariensis Violetta</t>
  </si>
  <si>
    <t xml:space="preserve">Slyvita </t>
  </si>
  <si>
    <t xml:space="preserve">Begonia x alatior Sunpleasure </t>
  </si>
  <si>
    <t xml:space="preserve">Angelonia x gardneri Adessa </t>
  </si>
  <si>
    <t>Angelonia x gardneri Angelito</t>
  </si>
  <si>
    <t xml:space="preserve">Impatiens x Neu-Guinea </t>
  </si>
  <si>
    <t>mix</t>
  </si>
  <si>
    <t>zap.št.</t>
  </si>
  <si>
    <t xml:space="preserve">Argyranthemum frutescens </t>
  </si>
  <si>
    <t xml:space="preserve">Begonia x hybrida Big </t>
  </si>
  <si>
    <t xml:space="preserve"> T 13</t>
  </si>
  <si>
    <t xml:space="preserve"> T 17</t>
  </si>
  <si>
    <t xml:space="preserve"> T 12</t>
  </si>
  <si>
    <t xml:space="preserve"> T 11</t>
  </si>
  <si>
    <t xml:space="preserve"> T 19</t>
  </si>
  <si>
    <t>Erysimum x allionii</t>
  </si>
  <si>
    <t xml:space="preserve">Cheiranthus cheiri </t>
  </si>
  <si>
    <t>Sugar Rush mix</t>
  </si>
  <si>
    <t xml:space="preserve">Orange </t>
  </si>
  <si>
    <t>Mix</t>
  </si>
  <si>
    <t xml:space="preserve">RASTLINA- SORTA </t>
  </si>
  <si>
    <t>Dianthus plumarius</t>
  </si>
  <si>
    <t xml:space="preserve">Šota PH 3,5 </t>
  </si>
  <si>
    <t xml:space="preserve">Šota  UMTS3 z glino , oplemenitena  </t>
  </si>
  <si>
    <t xml:space="preserve">Rudbeckia x hybrida </t>
  </si>
  <si>
    <t xml:space="preserve">Salvia greggi </t>
  </si>
  <si>
    <t>Begonia x hybrida Dragon Wing White</t>
  </si>
  <si>
    <t>Begonia x hybrida  Dragon Wing Pink</t>
  </si>
  <si>
    <t>Begonia x hybrida  Dragon Wing Red</t>
  </si>
  <si>
    <t xml:space="preserve">Cleoma hassleriana Kelly </t>
  </si>
  <si>
    <t xml:space="preserve">Coleus x blumei </t>
  </si>
  <si>
    <t>Chamaesyce hypericifolia</t>
  </si>
  <si>
    <t xml:space="preserve">Dahlia x hortensis </t>
  </si>
  <si>
    <t>Gerbera x jamesonni</t>
  </si>
  <si>
    <t>T12</t>
  </si>
  <si>
    <t xml:space="preserve">Jiffy </t>
  </si>
  <si>
    <t>Echinacea purpurea Classic White</t>
  </si>
  <si>
    <t xml:space="preserve">Echinacea purpurea Classic Pink </t>
  </si>
  <si>
    <t>T 13</t>
  </si>
  <si>
    <t xml:space="preserve">Bela šota </t>
  </si>
  <si>
    <t>Univerzalno gnojilo za vrtnice DCM mix 2</t>
  </si>
  <si>
    <t>Naravno organsko pelitirano gnojilo</t>
  </si>
  <si>
    <t xml:space="preserve">Substart </t>
  </si>
  <si>
    <t xml:space="preserve">Za grmovnice </t>
  </si>
  <si>
    <t xml:space="preserve">Za trajnice </t>
  </si>
  <si>
    <t>1 m 3</t>
  </si>
  <si>
    <t xml:space="preserve"> 1 m 3</t>
  </si>
  <si>
    <t>Predvidena vrednost v EUR brez DDV ZA ENO (1) LETO</t>
  </si>
  <si>
    <t>Cene na enoto so v času veljavnosti pogodbe fiksne in se ne spreminjajo pod nobenim pogojem.</t>
  </si>
  <si>
    <t>V ceni mora ponudnik upoštevati vse materialne in nematerialne stroške, ki bodo potrebni za realizacijo predmetnega javnega naročila.</t>
  </si>
  <si>
    <t>REKAPITULACIJA:</t>
  </si>
  <si>
    <t>Informativni izračun DDV 9,5 %</t>
  </si>
  <si>
    <t>Informativni izračun DDV 22 %</t>
  </si>
  <si>
    <t>Skupna ponudbena vrednost z DDV v EUR za TRI (3) LETA</t>
  </si>
  <si>
    <t>VODRUŽ 21.06.2021</t>
  </si>
  <si>
    <t xml:space="preserve">VALNER STANISLAV </t>
  </si>
  <si>
    <t>(Kraj in datum)</t>
  </si>
  <si>
    <t>Žig</t>
  </si>
  <si>
    <t>(Ime in priimek ter podpis ponudnika)</t>
  </si>
  <si>
    <t>Obvezna priloga predračuna so ločeni predračuni po posameznih vrstah cvetja/substata.</t>
  </si>
  <si>
    <t>SKUPNA predvidena vrednost v EUR brez DDV ZA ŠTIRI (4) LETA</t>
  </si>
  <si>
    <t>Spomladansko cvetje v EUR brez DDV za ŠTIRI (4) LETA</t>
  </si>
  <si>
    <t>Jesensko cvetje v EUR brez DDV za ŠTIRI (4) LETA</t>
  </si>
  <si>
    <t>Trajnice v EUR brez DDV za ŠTIRI (4) LETA</t>
  </si>
  <si>
    <t>Substrat v EUR brez DDV za ŠTIRI (4) LETA</t>
  </si>
  <si>
    <t>SKUPNA predvidena vrednost v EUR brez DDV za ŠTIRI (4) LETA</t>
  </si>
  <si>
    <r>
      <t>Ponudnik: __________________________________________________________________________________________________________ (</t>
    </r>
    <r>
      <rPr>
        <i/>
        <sz val="11"/>
        <color theme="1"/>
        <rFont val="Calibri"/>
        <family val="2"/>
        <charset val="238"/>
        <scheme val="minor"/>
      </rPr>
      <t>Naziv ponudnika</t>
    </r>
    <r>
      <rPr>
        <sz val="11"/>
        <color theme="1"/>
        <rFont val="Calibri"/>
        <family val="2"/>
        <charset val="238"/>
        <scheme val="minor"/>
      </rPr>
      <t>)</t>
    </r>
  </si>
  <si>
    <t>Priloga 2/1: PONUDBENI PREDRAČUN ŠT. ___________________________________ z dne__________________ za javno naročilo št. VKS-6/25 Dobava sezonskega cvetja, trajnic in substratov ter dendrološkega materiala - sklop 1 - dobava sezonskega cvetja, trajnic in substratov</t>
  </si>
  <si>
    <t>_________________________________________</t>
  </si>
  <si>
    <t>______________________________________________</t>
  </si>
  <si>
    <t>(Naziv in podpis ponudnika)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</si>
</sst>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S_I_T_-;\-* #,##0.00\ _S_I_T_-;_-* &quot;-&quot;??\ _S_I_T_-;_-@_-"/>
    <numFmt numFmtId="165" formatCode="#,##0.00\ &quot;€&quot;"/>
    <numFmt numFmtId="166" formatCode="#,##0.000\ &quot;€&quot;"/>
    <numFmt numFmtId="167" formatCode="#,##0.00\ _€"/>
  </numFmts>
  <fonts count="2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rebuchet MS"/>
      <family val="2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8"/>
      <name val="Calibri"/>
      <family val="2"/>
      <charset val="238"/>
      <scheme val="minor"/>
    </font>
    <font>
      <b/>
      <i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0" fontId="7" fillId="0" borderId="0"/>
    <xf numFmtId="0" fontId="2" fillId="0" borderId="0"/>
  </cellStyleXfs>
  <cellXfs count="150">
    <xf numFmtId="0" fontId="0" fillId="0" borderId="0" xfId="0"/>
    <xf numFmtId="0" fontId="8" fillId="0" borderId="0" xfId="0" applyFont="1"/>
    <xf numFmtId="0" fontId="9" fillId="2" borderId="0" xfId="0" applyFont="1" applyFill="1" applyAlignment="1">
      <alignment horizontal="right"/>
    </xf>
    <xf numFmtId="0" fontId="9" fillId="2" borderId="0" xfId="0" applyFont="1" applyFill="1"/>
    <xf numFmtId="0" fontId="8" fillId="2" borderId="0" xfId="0" applyFont="1" applyFill="1" applyAlignment="1">
      <alignment horizontal="right"/>
    </xf>
    <xf numFmtId="0" fontId="8" fillId="2" borderId="0" xfId="0" applyFont="1" applyFill="1"/>
    <xf numFmtId="0" fontId="11" fillId="0" borderId="0" xfId="0" applyFont="1"/>
    <xf numFmtId="0" fontId="11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1" xfId="0" applyFont="1" applyBorder="1"/>
    <xf numFmtId="0" fontId="11" fillId="2" borderId="1" xfId="0" applyFont="1" applyFill="1" applyBorder="1" applyAlignment="1">
      <alignment horizontal="right" wrapText="1"/>
    </xf>
    <xf numFmtId="0" fontId="11" fillId="2" borderId="1" xfId="0" applyFont="1" applyFill="1" applyBorder="1" applyAlignment="1">
      <alignment horizontal="right"/>
    </xf>
    <xf numFmtId="0" fontId="12" fillId="0" borderId="1" xfId="0" applyFont="1" applyBorder="1"/>
    <xf numFmtId="0" fontId="12" fillId="0" borderId="1" xfId="3" applyFont="1" applyBorder="1"/>
    <xf numFmtId="0" fontId="12" fillId="0" borderId="1" xfId="0" applyFont="1" applyBorder="1" applyAlignment="1">
      <alignment horizontal="right"/>
    </xf>
    <xf numFmtId="0" fontId="12" fillId="0" borderId="0" xfId="0" applyFont="1"/>
    <xf numFmtId="0" fontId="12" fillId="0" borderId="1" xfId="0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/>
    </xf>
    <xf numFmtId="49" fontId="12" fillId="0" borderId="1" xfId="7" applyNumberFormat="1" applyFont="1" applyBorder="1"/>
    <xf numFmtId="0" fontId="1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right"/>
    </xf>
    <xf numFmtId="165" fontId="12" fillId="0" borderId="0" xfId="0" applyNumberFormat="1" applyFont="1"/>
    <xf numFmtId="0" fontId="12" fillId="0" borderId="0" xfId="0" applyFont="1" applyAlignment="1">
      <alignment horizontal="center"/>
    </xf>
    <xf numFmtId="0" fontId="13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2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9" fillId="0" borderId="1" xfId="0" applyFont="1" applyBorder="1"/>
    <xf numFmtId="0" fontId="12" fillId="2" borderId="0" xfId="4" applyFont="1" applyFill="1" applyAlignment="1">
      <alignment vertical="center" wrapText="1"/>
    </xf>
    <xf numFmtId="0" fontId="15" fillId="2" borderId="0" xfId="4" applyFont="1" applyFill="1" applyAlignment="1">
      <alignment horizontal="left" vertical="center" wrapText="1"/>
    </xf>
    <xf numFmtId="165" fontId="9" fillId="2" borderId="0" xfId="0" applyNumberFormat="1" applyFont="1" applyFill="1"/>
    <xf numFmtId="0" fontId="9" fillId="0" borderId="1" xfId="0" applyFont="1" applyBorder="1" applyAlignment="1">
      <alignment horizontal="right"/>
    </xf>
    <xf numFmtId="0" fontId="16" fillId="0" borderId="0" xfId="0" applyFont="1"/>
    <xf numFmtId="165" fontId="9" fillId="0" borderId="0" xfId="0" applyNumberFormat="1" applyFont="1"/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/>
    <xf numFmtId="165" fontId="8" fillId="2" borderId="0" xfId="0" applyNumberFormat="1" applyFont="1" applyFill="1"/>
    <xf numFmtId="49" fontId="9" fillId="0" borderId="0" xfId="0" applyNumberFormat="1" applyFont="1" applyAlignment="1">
      <alignment horizontal="right"/>
    </xf>
    <xf numFmtId="49" fontId="9" fillId="0" borderId="0" xfId="0" applyNumberFormat="1" applyFont="1"/>
    <xf numFmtId="0" fontId="8" fillId="0" borderId="1" xfId="0" applyFont="1" applyBorder="1"/>
    <xf numFmtId="165" fontId="10" fillId="2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166" fontId="11" fillId="2" borderId="1" xfId="0" applyNumberFormat="1" applyFont="1" applyFill="1" applyBorder="1" applyAlignment="1">
      <alignment horizontal="right" wrapText="1"/>
    </xf>
    <xf numFmtId="165" fontId="11" fillId="2" borderId="1" xfId="0" applyNumberFormat="1" applyFont="1" applyFill="1" applyBorder="1" applyAlignment="1">
      <alignment horizontal="right" wrapText="1"/>
    </xf>
    <xf numFmtId="0" fontId="10" fillId="0" borderId="0" xfId="0" applyFont="1"/>
    <xf numFmtId="49" fontId="12" fillId="2" borderId="0" xfId="0" applyNumberFormat="1" applyFont="1" applyFill="1" applyAlignment="1">
      <alignment vertical="center"/>
    </xf>
    <xf numFmtId="0" fontId="17" fillId="0" borderId="0" xfId="0" applyFont="1"/>
    <xf numFmtId="2" fontId="12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11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18" fillId="2" borderId="0" xfId="0" applyFont="1" applyFill="1" applyAlignment="1">
      <alignment horizontal="right"/>
    </xf>
    <xf numFmtId="0" fontId="18" fillId="2" borderId="0" xfId="0" applyFont="1" applyFill="1" applyAlignment="1">
      <alignment horizontal="center"/>
    </xf>
    <xf numFmtId="0" fontId="18" fillId="2" borderId="0" xfId="0" applyFont="1" applyFill="1"/>
    <xf numFmtId="0" fontId="12" fillId="2" borderId="1" xfId="0" applyFont="1" applyFill="1" applyBorder="1"/>
    <xf numFmtId="49" fontId="12" fillId="2" borderId="1" xfId="0" applyNumberFormat="1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 vertical="top"/>
    </xf>
    <xf numFmtId="165" fontId="12" fillId="2" borderId="1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right"/>
    </xf>
    <xf numFmtId="0" fontId="12" fillId="2" borderId="0" xfId="0" applyFont="1" applyFill="1" applyAlignment="1">
      <alignment horizont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right"/>
    </xf>
    <xf numFmtId="165" fontId="12" fillId="2" borderId="0" xfId="0" applyNumberFormat="1" applyFont="1" applyFill="1" applyAlignment="1">
      <alignment horizontal="center"/>
    </xf>
    <xf numFmtId="0" fontId="19" fillId="2" borderId="0" xfId="0" applyFont="1" applyFill="1"/>
    <xf numFmtId="165" fontId="19" fillId="2" borderId="0" xfId="0" applyNumberFormat="1" applyFont="1" applyFill="1"/>
    <xf numFmtId="0" fontId="19" fillId="2" borderId="0" xfId="0" applyFont="1" applyFill="1" applyAlignment="1">
      <alignment horizontal="right"/>
    </xf>
    <xf numFmtId="0" fontId="19" fillId="2" borderId="0" xfId="0" applyFont="1" applyFill="1" applyAlignment="1">
      <alignment horizontal="center"/>
    </xf>
    <xf numFmtId="166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0" fontId="11" fillId="2" borderId="1" xfId="0" applyFont="1" applyFill="1" applyBorder="1" applyAlignment="1">
      <alignment horizontal="center"/>
    </xf>
    <xf numFmtId="166" fontId="11" fillId="2" borderId="1" xfId="0" applyNumberFormat="1" applyFont="1" applyFill="1" applyBorder="1" applyAlignment="1">
      <alignment horizontal="center" wrapText="1"/>
    </xf>
    <xf numFmtId="165" fontId="11" fillId="2" borderId="1" xfId="0" applyNumberFormat="1" applyFont="1" applyFill="1" applyBorder="1" applyAlignment="1">
      <alignment horizontal="center" wrapText="1"/>
    </xf>
    <xf numFmtId="165" fontId="11" fillId="2" borderId="1" xfId="0" applyNumberFormat="1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12" fillId="2" borderId="0" xfId="0" applyFont="1" applyFill="1" applyAlignment="1">
      <alignment wrapText="1"/>
    </xf>
    <xf numFmtId="166" fontId="12" fillId="2" borderId="0" xfId="0" applyNumberFormat="1" applyFont="1" applyFill="1" applyAlignment="1">
      <alignment horizontal="center"/>
    </xf>
    <xf numFmtId="2" fontId="9" fillId="2" borderId="0" xfId="0" applyNumberFormat="1" applyFont="1" applyFill="1"/>
    <xf numFmtId="2" fontId="10" fillId="2" borderId="1" xfId="0" applyNumberFormat="1" applyFont="1" applyFill="1" applyBorder="1" applyAlignment="1">
      <alignment horizontal="center" wrapText="1"/>
    </xf>
    <xf numFmtId="2" fontId="8" fillId="2" borderId="0" xfId="0" applyNumberFormat="1" applyFont="1" applyFill="1"/>
    <xf numFmtId="2" fontId="8" fillId="2" borderId="0" xfId="0" applyNumberFormat="1" applyFont="1" applyFill="1" applyAlignment="1">
      <alignment horizontal="right"/>
    </xf>
    <xf numFmtId="0" fontId="12" fillId="2" borderId="0" xfId="0" applyFont="1" applyFill="1" applyBorder="1"/>
    <xf numFmtId="0" fontId="12" fillId="2" borderId="0" xfId="0" applyFont="1" applyFill="1" applyBorder="1" applyAlignment="1">
      <alignment horizontal="right"/>
    </xf>
    <xf numFmtId="165" fontId="12" fillId="2" borderId="0" xfId="0" applyNumberFormat="1" applyFont="1" applyFill="1" applyBorder="1" applyAlignment="1">
      <alignment horizontal="center"/>
    </xf>
    <xf numFmtId="0" fontId="8" fillId="3" borderId="3" xfId="0" applyFont="1" applyFill="1" applyBorder="1"/>
    <xf numFmtId="0" fontId="8" fillId="3" borderId="4" xfId="0" applyFont="1" applyFill="1" applyBorder="1"/>
    <xf numFmtId="165" fontId="8" fillId="3" borderId="4" xfId="0" applyNumberFormat="1" applyFont="1" applyFill="1" applyBorder="1"/>
    <xf numFmtId="165" fontId="8" fillId="3" borderId="5" xfId="0" applyNumberFormat="1" applyFont="1" applyFill="1" applyBorder="1"/>
    <xf numFmtId="0" fontId="8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165" fontId="9" fillId="3" borderId="7" xfId="0" applyNumberFormat="1" applyFont="1" applyFill="1" applyBorder="1"/>
    <xf numFmtId="165" fontId="8" fillId="3" borderId="8" xfId="0" applyNumberFormat="1" applyFont="1" applyFill="1" applyBorder="1"/>
    <xf numFmtId="0" fontId="9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/>
    <xf numFmtId="0" fontId="12" fillId="0" borderId="0" xfId="0" applyFont="1" applyBorder="1"/>
    <xf numFmtId="49" fontId="12" fillId="2" borderId="0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165" fontId="11" fillId="2" borderId="0" xfId="0" applyNumberFormat="1" applyFont="1" applyFill="1" applyBorder="1" applyAlignment="1">
      <alignment horizontal="right" wrapText="1"/>
    </xf>
    <xf numFmtId="2" fontId="12" fillId="0" borderId="0" xfId="0" applyNumberFormat="1" applyFont="1" applyBorder="1"/>
    <xf numFmtId="0" fontId="8" fillId="2" borderId="3" xfId="0" applyFont="1" applyFill="1" applyBorder="1"/>
    <xf numFmtId="0" fontId="9" fillId="2" borderId="6" xfId="0" applyFont="1" applyFill="1" applyBorder="1"/>
    <xf numFmtId="165" fontId="8" fillId="3" borderId="7" xfId="0" applyNumberFormat="1" applyFont="1" applyFill="1" applyBorder="1"/>
    <xf numFmtId="0" fontId="21" fillId="0" borderId="0" xfId="0" applyFont="1"/>
    <xf numFmtId="0" fontId="22" fillId="0" borderId="0" xfId="0" applyFont="1" applyAlignment="1">
      <alignment horizontal="right"/>
    </xf>
    <xf numFmtId="165" fontId="22" fillId="0" borderId="0" xfId="0" applyNumberFormat="1" applyFont="1" applyAlignment="1">
      <alignment horizontal="right"/>
    </xf>
    <xf numFmtId="0" fontId="22" fillId="0" borderId="0" xfId="0" applyFont="1"/>
    <xf numFmtId="0" fontId="23" fillId="0" borderId="0" xfId="0" applyFont="1"/>
    <xf numFmtId="0" fontId="20" fillId="0" borderId="1" xfId="0" applyFont="1" applyBorder="1"/>
    <xf numFmtId="165" fontId="0" fillId="3" borderId="1" xfId="0" applyNumberFormat="1" applyFont="1" applyFill="1" applyBorder="1"/>
    <xf numFmtId="165" fontId="0" fillId="3" borderId="1" xfId="0" applyNumberFormat="1" applyFont="1" applyFill="1" applyBorder="1" applyAlignment="1">
      <alignment horizontal="right"/>
    </xf>
    <xf numFmtId="165" fontId="24" fillId="3" borderId="1" xfId="0" applyNumberFormat="1" applyFont="1" applyFill="1" applyBorder="1"/>
    <xf numFmtId="0" fontId="0" fillId="0" borderId="2" xfId="0" applyBorder="1"/>
    <xf numFmtId="165" fontId="0" fillId="0" borderId="2" xfId="0" applyNumberFormat="1" applyBorder="1"/>
    <xf numFmtId="0" fontId="0" fillId="0" borderId="1" xfId="0" applyBorder="1"/>
    <xf numFmtId="165" fontId="0" fillId="0" borderId="1" xfId="0" applyNumberFormat="1" applyBorder="1"/>
    <xf numFmtId="0" fontId="20" fillId="0" borderId="9" xfId="0" applyFont="1" applyBorder="1"/>
    <xf numFmtId="165" fontId="20" fillId="0" borderId="9" xfId="0" applyNumberFormat="1" applyFont="1" applyBorder="1"/>
    <xf numFmtId="165" fontId="0" fillId="0" borderId="0" xfId="0" applyNumberFormat="1"/>
    <xf numFmtId="0" fontId="20" fillId="3" borderId="1" xfId="0" applyFont="1" applyFill="1" applyBorder="1" applyAlignment="1">
      <alignment wrapText="1"/>
    </xf>
    <xf numFmtId="165" fontId="20" fillId="3" borderId="1" xfId="0" applyNumberFormat="1" applyFont="1" applyFill="1" applyBorder="1"/>
    <xf numFmtId="165" fontId="11" fillId="2" borderId="1" xfId="0" applyNumberFormat="1" applyFont="1" applyFill="1" applyBorder="1" applyAlignment="1">
      <alignment horizontal="right"/>
    </xf>
    <xf numFmtId="0" fontId="20" fillId="0" borderId="0" xfId="0" applyFont="1"/>
    <xf numFmtId="0" fontId="0" fillId="0" borderId="0" xfId="0" applyAlignment="1">
      <alignment wrapText="1"/>
    </xf>
    <xf numFmtId="167" fontId="0" fillId="0" borderId="0" xfId="0" applyNumberFormat="1"/>
    <xf numFmtId="167" fontId="0" fillId="0" borderId="0" xfId="0" applyNumberFormat="1" applyAlignment="1">
      <alignment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wrapText="1"/>
    </xf>
    <xf numFmtId="0" fontId="22" fillId="0" borderId="0" xfId="0" applyFont="1" applyAlignment="1"/>
    <xf numFmtId="0" fontId="22" fillId="0" borderId="0" xfId="0" applyFont="1" applyAlignment="1">
      <alignment wrapText="1"/>
    </xf>
    <xf numFmtId="0" fontId="20" fillId="0" borderId="10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10" fillId="3" borderId="4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/>
    </xf>
  </cellXfs>
  <cellStyles count="8">
    <cellStyle name="Navadno" xfId="0" builtinId="0"/>
    <cellStyle name="Navadno 2" xfId="3" xr:uid="{00000000-0005-0000-0000-000001000000}"/>
    <cellStyle name="Navadno 2 2" xfId="4" xr:uid="{00000000-0005-0000-0000-000002000000}"/>
    <cellStyle name="Navadno 3" xfId="6" xr:uid="{00000000-0005-0000-0000-000003000000}"/>
    <cellStyle name="Normal_Sheet1" xfId="1" xr:uid="{00000000-0005-0000-0000-000004000000}"/>
    <cellStyle name="Standard 2" xfId="5" xr:uid="{00000000-0005-0000-0000-000005000000}"/>
    <cellStyle name="Standard 8" xfId="7" xr:uid="{00000000-0005-0000-0000-000006000000}"/>
    <cellStyle name="Vejica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37"/>
  <sheetViews>
    <sheetView workbookViewId="0">
      <selection sqref="A1:XFD1048576"/>
    </sheetView>
  </sheetViews>
  <sheetFormatPr defaultRowHeight="15" x14ac:dyDescent="0.25"/>
  <cols>
    <col min="1" max="1" width="58.28515625" customWidth="1"/>
    <col min="2" max="2" width="33.42578125" customWidth="1"/>
    <col min="4" max="4" width="9.85546875" customWidth="1"/>
    <col min="5" max="5" width="11.5703125" bestFit="1" customWidth="1"/>
    <col min="6" max="6" width="10.85546875" customWidth="1"/>
  </cols>
  <sheetData>
    <row r="1" spans="1:39" ht="36.75" customHeight="1" thickBot="1" x14ac:dyDescent="0.3">
      <c r="A1" s="146" t="s">
        <v>296</v>
      </c>
      <c r="B1" s="147"/>
      <c r="C1" s="147"/>
      <c r="D1" s="147"/>
      <c r="E1" s="147"/>
      <c r="F1" s="147"/>
      <c r="G1" s="147"/>
    </row>
    <row r="2" spans="1:39" x14ac:dyDescent="0.25">
      <c r="A2" s="138"/>
      <c r="B2" s="139"/>
      <c r="E2" s="140"/>
      <c r="G2" s="140"/>
    </row>
    <row r="3" spans="1:39" s="122" customFormat="1" x14ac:dyDescent="0.25">
      <c r="A3" t="s">
        <v>295</v>
      </c>
      <c r="B3" s="139"/>
      <c r="C3"/>
      <c r="D3"/>
      <c r="E3" s="140"/>
      <c r="F3"/>
      <c r="G3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1"/>
    </row>
    <row r="4" spans="1:39" s="122" customFormat="1" ht="12.75" x14ac:dyDescent="0.2">
      <c r="A4" s="119"/>
      <c r="B4" s="119"/>
      <c r="C4" s="119"/>
      <c r="D4" s="119"/>
      <c r="E4" s="119"/>
      <c r="F4" s="119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1"/>
    </row>
    <row r="5" spans="1:39" s="122" customFormat="1" ht="12.75" x14ac:dyDescent="0.2">
      <c r="A5" s="119"/>
      <c r="B5" s="119"/>
      <c r="C5" s="119"/>
      <c r="D5" s="119"/>
      <c r="E5" s="119"/>
      <c r="F5" s="119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1"/>
    </row>
    <row r="7" spans="1:39" ht="15.75" customHeight="1" x14ac:dyDescent="0.25">
      <c r="A7" s="123" t="s">
        <v>279</v>
      </c>
    </row>
    <row r="8" spans="1:39" ht="15.75" x14ac:dyDescent="0.25">
      <c r="A8" s="123"/>
    </row>
    <row r="9" spans="1:39" x14ac:dyDescent="0.25">
      <c r="A9" s="124" t="s">
        <v>290</v>
      </c>
      <c r="B9" s="125">
        <f>'SPOMLADANSKO CVETJE'!H51</f>
        <v>0</v>
      </c>
    </row>
    <row r="10" spans="1:39" x14ac:dyDescent="0.25">
      <c r="A10" s="124" t="s">
        <v>291</v>
      </c>
      <c r="B10" s="126">
        <f>'JESENSKO CVETJE'!I76</f>
        <v>0</v>
      </c>
    </row>
    <row r="11" spans="1:39" x14ac:dyDescent="0.25">
      <c r="A11" s="124" t="s">
        <v>292</v>
      </c>
      <c r="B11" s="127">
        <f>'TRAJNICE '!H99</f>
        <v>0</v>
      </c>
    </row>
    <row r="12" spans="1:39" x14ac:dyDescent="0.25">
      <c r="A12" s="124" t="s">
        <v>293</v>
      </c>
      <c r="B12" s="125">
        <f>SUBSTRAT.!H19</f>
        <v>0</v>
      </c>
    </row>
    <row r="13" spans="1:39" x14ac:dyDescent="0.25">
      <c r="A13" s="135" t="s">
        <v>294</v>
      </c>
      <c r="B13" s="136">
        <f>SUM(B9:B12)</f>
        <v>0</v>
      </c>
      <c r="E13" s="134"/>
    </row>
    <row r="14" spans="1:39" hidden="1" x14ac:dyDescent="0.25">
      <c r="A14" s="128" t="s">
        <v>280</v>
      </c>
      <c r="B14" s="129"/>
    </row>
    <row r="15" spans="1:39" hidden="1" x14ac:dyDescent="0.25">
      <c r="A15" s="130" t="s">
        <v>281</v>
      </c>
      <c r="B15" s="131"/>
    </row>
    <row r="16" spans="1:39" ht="15.75" hidden="1" thickBot="1" x14ac:dyDescent="0.3">
      <c r="A16" s="132" t="s">
        <v>282</v>
      </c>
      <c r="B16" s="133"/>
    </row>
    <row r="17" spans="1:7" hidden="1" x14ac:dyDescent="0.25"/>
    <row r="18" spans="1:7" hidden="1" x14ac:dyDescent="0.25"/>
    <row r="19" spans="1:7" hidden="1" x14ac:dyDescent="0.25"/>
    <row r="20" spans="1:7" hidden="1" x14ac:dyDescent="0.25"/>
    <row r="21" spans="1:7" hidden="1" x14ac:dyDescent="0.25">
      <c r="A21" s="119" t="s">
        <v>283</v>
      </c>
      <c r="B21" s="119"/>
      <c r="C21" s="119" t="s">
        <v>284</v>
      </c>
      <c r="D21" s="119"/>
    </row>
    <row r="22" spans="1:7" ht="31.5" hidden="1" customHeight="1" x14ac:dyDescent="0.25">
      <c r="A22" s="119" t="s">
        <v>285</v>
      </c>
      <c r="B22" s="119" t="s">
        <v>286</v>
      </c>
      <c r="C22" s="143" t="s">
        <v>287</v>
      </c>
      <c r="D22" s="145"/>
    </row>
    <row r="23" spans="1:7" hidden="1" x14ac:dyDescent="0.25"/>
    <row r="24" spans="1:7" hidden="1" x14ac:dyDescent="0.25"/>
    <row r="25" spans="1:7" hidden="1" x14ac:dyDescent="0.25"/>
    <row r="26" spans="1:7" hidden="1" x14ac:dyDescent="0.25"/>
    <row r="27" spans="1:7" hidden="1" x14ac:dyDescent="0.25">
      <c r="A27" t="s">
        <v>288</v>
      </c>
    </row>
    <row r="29" spans="1:7" x14ac:dyDescent="0.25">
      <c r="A29" s="139"/>
      <c r="B29" s="139"/>
      <c r="C29" s="139"/>
      <c r="D29" s="139"/>
      <c r="E29" s="141"/>
      <c r="F29" s="139"/>
      <c r="G29" s="141"/>
    </row>
    <row r="30" spans="1:7" x14ac:dyDescent="0.25">
      <c r="A30" s="142"/>
      <c r="B30" s="139"/>
      <c r="E30" s="140"/>
      <c r="G30" s="140"/>
    </row>
    <row r="31" spans="1:7" x14ac:dyDescent="0.25">
      <c r="A31" s="143" t="s">
        <v>277</v>
      </c>
      <c r="B31" s="144"/>
      <c r="C31" s="144"/>
      <c r="D31" s="144"/>
      <c r="E31" s="144"/>
      <c r="F31" s="144"/>
      <c r="G31" s="140"/>
    </row>
    <row r="32" spans="1:7" x14ac:dyDescent="0.25">
      <c r="A32" s="143" t="s">
        <v>278</v>
      </c>
      <c r="B32" s="145"/>
      <c r="C32" s="145"/>
      <c r="D32" s="145"/>
      <c r="E32" s="145"/>
      <c r="F32" s="145"/>
      <c r="G32" s="140"/>
    </row>
    <row r="33" spans="1:7" x14ac:dyDescent="0.25">
      <c r="B33" s="139"/>
      <c r="E33" s="140"/>
      <c r="G33" s="140"/>
    </row>
    <row r="34" spans="1:7" x14ac:dyDescent="0.25">
      <c r="B34" s="139"/>
      <c r="E34" s="140"/>
      <c r="G34" s="140"/>
    </row>
    <row r="35" spans="1:7" x14ac:dyDescent="0.25">
      <c r="A35" t="s">
        <v>297</v>
      </c>
      <c r="B35" s="139"/>
      <c r="E35" s="140" t="s">
        <v>298</v>
      </c>
      <c r="G35" s="140"/>
    </row>
    <row r="36" spans="1:7" x14ac:dyDescent="0.25">
      <c r="A36" t="s">
        <v>285</v>
      </c>
      <c r="B36" s="139"/>
      <c r="C36" t="s">
        <v>286</v>
      </c>
      <c r="E36" s="140" t="s">
        <v>299</v>
      </c>
      <c r="G36" s="140"/>
    </row>
    <row r="37" spans="1:7" x14ac:dyDescent="0.25">
      <c r="B37" s="139"/>
      <c r="E37" s="140"/>
      <c r="G37" s="140"/>
    </row>
  </sheetData>
  <mergeCells count="4">
    <mergeCell ref="A31:F31"/>
    <mergeCell ref="A32:F32"/>
    <mergeCell ref="C22:D22"/>
    <mergeCell ref="A1:G1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7"/>
  <sheetViews>
    <sheetView topLeftCell="B7" zoomScaleNormal="100" zoomScaleSheetLayoutView="100" workbookViewId="0">
      <selection activeCell="B1" sqref="A1:XFD1048576"/>
    </sheetView>
  </sheetViews>
  <sheetFormatPr defaultColWidth="9.140625" defaultRowHeight="15" x14ac:dyDescent="0.2"/>
  <cols>
    <col min="1" max="1" width="0" style="24" hidden="1" customWidth="1"/>
    <col min="2" max="2" width="7.5703125" style="24" customWidth="1"/>
    <col min="3" max="3" width="42.7109375" style="24" customWidth="1"/>
    <col min="4" max="4" width="9.28515625" style="25" customWidth="1"/>
    <col min="5" max="5" width="14.140625" style="25" customWidth="1"/>
    <col min="6" max="6" width="16.85546875" style="25" bestFit="1" customWidth="1"/>
    <col min="7" max="7" width="9.42578125" style="89" bestFit="1" customWidth="1"/>
    <col min="8" max="8" width="16.7109375" style="35" customWidth="1"/>
    <col min="9" max="16384" width="9.140625" style="24"/>
  </cols>
  <sheetData>
    <row r="1" spans="1:8" ht="18" x14ac:dyDescent="0.25">
      <c r="C1" s="50" t="s">
        <v>76</v>
      </c>
    </row>
    <row r="2" spans="1:8" ht="15.75" x14ac:dyDescent="0.25">
      <c r="C2" s="48"/>
    </row>
    <row r="3" spans="1:8" ht="63" x14ac:dyDescent="0.25">
      <c r="B3" s="41" t="s">
        <v>236</v>
      </c>
      <c r="C3" s="52" t="s">
        <v>6</v>
      </c>
      <c r="D3" s="53" t="s">
        <v>77</v>
      </c>
      <c r="E3" s="53" t="s">
        <v>78</v>
      </c>
      <c r="F3" s="54" t="s">
        <v>79</v>
      </c>
      <c r="G3" s="90" t="s">
        <v>80</v>
      </c>
      <c r="H3" s="42" t="s">
        <v>81</v>
      </c>
    </row>
    <row r="4" spans="1:8" x14ac:dyDescent="0.2">
      <c r="B4" s="29">
        <v>1</v>
      </c>
      <c r="C4" s="29" t="s">
        <v>115</v>
      </c>
      <c r="D4" s="33" t="s">
        <v>114</v>
      </c>
      <c r="E4" s="33">
        <v>100</v>
      </c>
      <c r="F4" s="14">
        <v>300</v>
      </c>
      <c r="G4" s="51"/>
      <c r="H4" s="51">
        <f t="shared" ref="H4:H43" si="0">F4*G4</f>
        <v>0</v>
      </c>
    </row>
    <row r="5" spans="1:8" x14ac:dyDescent="0.2">
      <c r="B5" s="29">
        <v>2</v>
      </c>
      <c r="C5" s="29" t="s">
        <v>116</v>
      </c>
      <c r="D5" s="33" t="s">
        <v>114</v>
      </c>
      <c r="E5" s="33">
        <v>100</v>
      </c>
      <c r="F5" s="14">
        <v>300</v>
      </c>
      <c r="G5" s="51"/>
      <c r="H5" s="51">
        <f t="shared" si="0"/>
        <v>0</v>
      </c>
    </row>
    <row r="6" spans="1:8" s="15" customFormat="1" x14ac:dyDescent="0.2">
      <c r="A6" s="24"/>
      <c r="B6" s="29">
        <v>3</v>
      </c>
      <c r="C6" s="29" t="s">
        <v>232</v>
      </c>
      <c r="D6" s="33" t="s">
        <v>114</v>
      </c>
      <c r="E6" s="33">
        <v>100</v>
      </c>
      <c r="F6" s="14">
        <v>100</v>
      </c>
      <c r="G6" s="51"/>
      <c r="H6" s="51">
        <f t="shared" si="0"/>
        <v>0</v>
      </c>
    </row>
    <row r="7" spans="1:8" s="15" customFormat="1" x14ac:dyDescent="0.2">
      <c r="A7" s="24"/>
      <c r="B7" s="29">
        <v>4</v>
      </c>
      <c r="C7" s="29" t="s">
        <v>233</v>
      </c>
      <c r="D7" s="33" t="s">
        <v>114</v>
      </c>
      <c r="E7" s="33">
        <v>100</v>
      </c>
      <c r="F7" s="14">
        <v>100</v>
      </c>
      <c r="G7" s="51"/>
      <c r="H7" s="51">
        <f t="shared" si="0"/>
        <v>0</v>
      </c>
    </row>
    <row r="8" spans="1:8" s="15" customFormat="1" x14ac:dyDescent="0.2">
      <c r="B8" s="29">
        <v>5</v>
      </c>
      <c r="C8" s="12" t="s">
        <v>237</v>
      </c>
      <c r="D8" s="33" t="s">
        <v>114</v>
      </c>
      <c r="E8" s="14">
        <v>100</v>
      </c>
      <c r="F8" s="14">
        <v>800</v>
      </c>
      <c r="G8" s="51"/>
      <c r="H8" s="51">
        <f t="shared" si="0"/>
        <v>0</v>
      </c>
    </row>
    <row r="9" spans="1:8" s="15" customFormat="1" x14ac:dyDescent="0.2">
      <c r="B9" s="29">
        <v>6</v>
      </c>
      <c r="C9" s="12" t="s">
        <v>117</v>
      </c>
      <c r="D9" s="33" t="s">
        <v>114</v>
      </c>
      <c r="E9" s="14">
        <v>100</v>
      </c>
      <c r="F9" s="14">
        <v>800</v>
      </c>
      <c r="G9" s="51"/>
      <c r="H9" s="51">
        <f t="shared" si="0"/>
        <v>0</v>
      </c>
    </row>
    <row r="10" spans="1:8" s="15" customFormat="1" x14ac:dyDescent="0.2">
      <c r="A10" s="24"/>
      <c r="B10" s="29">
        <v>7</v>
      </c>
      <c r="C10" s="29" t="s">
        <v>231</v>
      </c>
      <c r="D10" s="33" t="s">
        <v>114</v>
      </c>
      <c r="E10" s="33">
        <v>100</v>
      </c>
      <c r="F10" s="14">
        <v>100</v>
      </c>
      <c r="G10" s="51"/>
      <c r="H10" s="51">
        <f t="shared" si="0"/>
        <v>0</v>
      </c>
    </row>
    <row r="11" spans="1:8" s="15" customFormat="1" x14ac:dyDescent="0.2">
      <c r="B11" s="29">
        <v>8</v>
      </c>
      <c r="C11" s="12" t="s">
        <v>255</v>
      </c>
      <c r="D11" s="33" t="s">
        <v>114</v>
      </c>
      <c r="E11" s="14">
        <v>100</v>
      </c>
      <c r="F11" s="14">
        <v>900</v>
      </c>
      <c r="G11" s="51"/>
      <c r="H11" s="51">
        <f t="shared" si="0"/>
        <v>0</v>
      </c>
    </row>
    <row r="12" spans="1:8" s="15" customFormat="1" x14ac:dyDescent="0.2">
      <c r="B12" s="29">
        <v>9</v>
      </c>
      <c r="C12" s="12" t="s">
        <v>256</v>
      </c>
      <c r="D12" s="33" t="s">
        <v>114</v>
      </c>
      <c r="E12" s="14">
        <v>100</v>
      </c>
      <c r="F12" s="14">
        <v>500</v>
      </c>
      <c r="G12" s="51"/>
      <c r="H12" s="51">
        <f t="shared" si="0"/>
        <v>0</v>
      </c>
    </row>
    <row r="13" spans="1:8" s="15" customFormat="1" x14ac:dyDescent="0.2">
      <c r="B13" s="29">
        <v>10</v>
      </c>
      <c r="C13" s="12" t="s">
        <v>257</v>
      </c>
      <c r="D13" s="33" t="s">
        <v>114</v>
      </c>
      <c r="E13" s="14">
        <v>100</v>
      </c>
      <c r="F13" s="14">
        <v>1200</v>
      </c>
      <c r="G13" s="51"/>
      <c r="H13" s="51">
        <f t="shared" si="0"/>
        <v>0</v>
      </c>
    </row>
    <row r="14" spans="1:8" s="15" customFormat="1" x14ac:dyDescent="0.2">
      <c r="B14" s="29">
        <v>11</v>
      </c>
      <c r="C14" s="12" t="s">
        <v>238</v>
      </c>
      <c r="D14" s="33" t="s">
        <v>114</v>
      </c>
      <c r="E14" s="14">
        <v>100</v>
      </c>
      <c r="F14" s="14">
        <v>100</v>
      </c>
      <c r="G14" s="51"/>
      <c r="H14" s="51">
        <f t="shared" si="0"/>
        <v>0</v>
      </c>
    </row>
    <row r="15" spans="1:8" s="15" customFormat="1" x14ac:dyDescent="0.2">
      <c r="B15" s="29">
        <v>12</v>
      </c>
      <c r="C15" s="12" t="s">
        <v>118</v>
      </c>
      <c r="D15" s="33" t="s">
        <v>114</v>
      </c>
      <c r="E15" s="14">
        <v>100</v>
      </c>
      <c r="F15" s="14">
        <v>1000</v>
      </c>
      <c r="G15" s="51"/>
      <c r="H15" s="51">
        <f t="shared" si="0"/>
        <v>0</v>
      </c>
    </row>
    <row r="16" spans="1:8" s="15" customFormat="1" x14ac:dyDescent="0.2">
      <c r="B16" s="29">
        <v>13</v>
      </c>
      <c r="C16" s="12" t="s">
        <v>119</v>
      </c>
      <c r="D16" s="33" t="s">
        <v>114</v>
      </c>
      <c r="E16" s="14">
        <v>100</v>
      </c>
      <c r="F16" s="14">
        <v>1000</v>
      </c>
      <c r="G16" s="51"/>
      <c r="H16" s="51">
        <f t="shared" si="0"/>
        <v>0</v>
      </c>
    </row>
    <row r="17" spans="1:8" x14ac:dyDescent="0.2">
      <c r="A17" s="15"/>
      <c r="B17" s="29">
        <v>14</v>
      </c>
      <c r="C17" s="12" t="s">
        <v>120</v>
      </c>
      <c r="D17" s="33" t="s">
        <v>114</v>
      </c>
      <c r="E17" s="14">
        <v>100</v>
      </c>
      <c r="F17" s="14">
        <v>1500</v>
      </c>
      <c r="G17" s="51"/>
      <c r="H17" s="51">
        <f t="shared" si="0"/>
        <v>0</v>
      </c>
    </row>
    <row r="18" spans="1:8" x14ac:dyDescent="0.2">
      <c r="A18" s="15"/>
      <c r="B18" s="29">
        <v>15</v>
      </c>
      <c r="C18" s="12" t="s">
        <v>121</v>
      </c>
      <c r="D18" s="33" t="s">
        <v>114</v>
      </c>
      <c r="E18" s="14">
        <v>100</v>
      </c>
      <c r="F18" s="14">
        <v>50</v>
      </c>
      <c r="G18" s="51"/>
      <c r="H18" s="51">
        <f t="shared" si="0"/>
        <v>0</v>
      </c>
    </row>
    <row r="19" spans="1:8" x14ac:dyDescent="0.2">
      <c r="B19" s="29">
        <v>16</v>
      </c>
      <c r="C19" s="12" t="s">
        <v>258</v>
      </c>
      <c r="D19" s="33" t="s">
        <v>114</v>
      </c>
      <c r="E19" s="14">
        <v>100</v>
      </c>
      <c r="F19" s="14">
        <v>90</v>
      </c>
      <c r="G19" s="51"/>
      <c r="H19" s="51">
        <f t="shared" si="0"/>
        <v>0</v>
      </c>
    </row>
    <row r="20" spans="1:8" x14ac:dyDescent="0.2">
      <c r="B20" s="29">
        <v>17</v>
      </c>
      <c r="C20" s="29" t="s">
        <v>122</v>
      </c>
      <c r="D20" s="33" t="s">
        <v>114</v>
      </c>
      <c r="E20" s="33">
        <v>100</v>
      </c>
      <c r="F20" s="14">
        <v>250</v>
      </c>
      <c r="G20" s="51"/>
      <c r="H20" s="51">
        <f t="shared" si="0"/>
        <v>0</v>
      </c>
    </row>
    <row r="21" spans="1:8" x14ac:dyDescent="0.2">
      <c r="B21" s="29">
        <v>18</v>
      </c>
      <c r="C21" s="29" t="s">
        <v>259</v>
      </c>
      <c r="D21" s="33" t="s">
        <v>114</v>
      </c>
      <c r="E21" s="33">
        <v>100</v>
      </c>
      <c r="F21" s="14">
        <v>200</v>
      </c>
      <c r="G21" s="51"/>
      <c r="H21" s="51">
        <f t="shared" si="0"/>
        <v>0</v>
      </c>
    </row>
    <row r="22" spans="1:8" x14ac:dyDescent="0.2">
      <c r="B22" s="29">
        <v>19</v>
      </c>
      <c r="C22" s="29" t="s">
        <v>4</v>
      </c>
      <c r="D22" s="33" t="s">
        <v>114</v>
      </c>
      <c r="E22" s="33">
        <v>100</v>
      </c>
      <c r="F22" s="14">
        <v>100</v>
      </c>
      <c r="G22" s="51"/>
      <c r="H22" s="51">
        <f t="shared" si="0"/>
        <v>0</v>
      </c>
    </row>
    <row r="23" spans="1:8" x14ac:dyDescent="0.2">
      <c r="B23" s="29">
        <v>20</v>
      </c>
      <c r="C23" s="29" t="s">
        <v>261</v>
      </c>
      <c r="D23" s="33" t="s">
        <v>114</v>
      </c>
      <c r="E23" s="33">
        <v>100</v>
      </c>
      <c r="F23" s="14">
        <v>100</v>
      </c>
      <c r="G23" s="51"/>
      <c r="H23" s="51">
        <f t="shared" si="0"/>
        <v>0</v>
      </c>
    </row>
    <row r="24" spans="1:8" x14ac:dyDescent="0.2">
      <c r="B24" s="29">
        <v>21</v>
      </c>
      <c r="C24" s="29" t="s">
        <v>123</v>
      </c>
      <c r="D24" s="33" t="s">
        <v>114</v>
      </c>
      <c r="E24" s="33">
        <v>100</v>
      </c>
      <c r="F24" s="14">
        <v>400</v>
      </c>
      <c r="G24" s="51"/>
      <c r="H24" s="51">
        <f t="shared" si="0"/>
        <v>0</v>
      </c>
    </row>
    <row r="25" spans="1:8" s="34" customFormat="1" x14ac:dyDescent="0.2">
      <c r="A25" s="24"/>
      <c r="B25" s="29">
        <v>22</v>
      </c>
      <c r="C25" s="29" t="s">
        <v>0</v>
      </c>
      <c r="D25" s="33" t="s">
        <v>114</v>
      </c>
      <c r="E25" s="33">
        <v>100</v>
      </c>
      <c r="F25" s="14">
        <v>1000</v>
      </c>
      <c r="G25" s="51"/>
      <c r="H25" s="51">
        <f t="shared" si="0"/>
        <v>0</v>
      </c>
    </row>
    <row r="26" spans="1:8" x14ac:dyDescent="0.2">
      <c r="B26" s="29">
        <v>23</v>
      </c>
      <c r="C26" s="29" t="s">
        <v>1</v>
      </c>
      <c r="D26" s="33" t="s">
        <v>114</v>
      </c>
      <c r="E26" s="33">
        <v>100</v>
      </c>
      <c r="F26" s="14">
        <v>800</v>
      </c>
      <c r="G26" s="51"/>
      <c r="H26" s="51">
        <f t="shared" si="0"/>
        <v>0</v>
      </c>
    </row>
    <row r="27" spans="1:8" x14ac:dyDescent="0.2">
      <c r="B27" s="29">
        <v>24</v>
      </c>
      <c r="C27" s="29" t="s">
        <v>124</v>
      </c>
      <c r="D27" s="33" t="s">
        <v>114</v>
      </c>
      <c r="E27" s="33">
        <v>100</v>
      </c>
      <c r="F27" s="14">
        <v>500</v>
      </c>
      <c r="G27" s="51"/>
      <c r="H27" s="51">
        <f t="shared" si="0"/>
        <v>0</v>
      </c>
    </row>
    <row r="28" spans="1:8" x14ac:dyDescent="0.2">
      <c r="A28" s="34"/>
      <c r="B28" s="29">
        <v>25</v>
      </c>
      <c r="C28" s="12" t="s">
        <v>109</v>
      </c>
      <c r="D28" s="33" t="s">
        <v>114</v>
      </c>
      <c r="E28" s="33">
        <v>100</v>
      </c>
      <c r="F28" s="14">
        <v>300</v>
      </c>
      <c r="G28" s="51"/>
      <c r="H28" s="51">
        <f t="shared" si="0"/>
        <v>0</v>
      </c>
    </row>
    <row r="29" spans="1:8" x14ac:dyDescent="0.2">
      <c r="A29" s="34"/>
      <c r="B29" s="29">
        <v>26</v>
      </c>
      <c r="C29" s="12" t="s">
        <v>260</v>
      </c>
      <c r="D29" s="33" t="s">
        <v>114</v>
      </c>
      <c r="E29" s="33">
        <v>100</v>
      </c>
      <c r="F29" s="14">
        <v>100</v>
      </c>
      <c r="G29" s="51"/>
      <c r="H29" s="51">
        <f t="shared" si="0"/>
        <v>0</v>
      </c>
    </row>
    <row r="30" spans="1:8" x14ac:dyDescent="0.2">
      <c r="A30" s="34"/>
      <c r="B30" s="29">
        <v>27</v>
      </c>
      <c r="C30" s="12" t="s">
        <v>262</v>
      </c>
      <c r="D30" s="33" t="s">
        <v>263</v>
      </c>
      <c r="E30" s="33">
        <v>100</v>
      </c>
      <c r="F30" s="14">
        <v>100</v>
      </c>
      <c r="G30" s="51"/>
      <c r="H30" s="51">
        <f t="shared" si="0"/>
        <v>0</v>
      </c>
    </row>
    <row r="31" spans="1:8" x14ac:dyDescent="0.2">
      <c r="B31" s="29">
        <v>28</v>
      </c>
      <c r="C31" s="29" t="s">
        <v>126</v>
      </c>
      <c r="D31" s="33" t="s">
        <v>114</v>
      </c>
      <c r="E31" s="33">
        <v>100</v>
      </c>
      <c r="F31" s="14">
        <v>850</v>
      </c>
      <c r="G31" s="51"/>
      <c r="H31" s="51">
        <f t="shared" si="0"/>
        <v>0</v>
      </c>
    </row>
    <row r="32" spans="1:8" x14ac:dyDescent="0.2">
      <c r="B32" s="29">
        <v>29</v>
      </c>
      <c r="C32" s="29" t="s">
        <v>234</v>
      </c>
      <c r="D32" s="33" t="s">
        <v>114</v>
      </c>
      <c r="E32" s="33">
        <v>100</v>
      </c>
      <c r="F32" s="14">
        <v>100</v>
      </c>
      <c r="G32" s="51"/>
      <c r="H32" s="51">
        <f t="shared" si="0"/>
        <v>0</v>
      </c>
    </row>
    <row r="33" spans="2:8" x14ac:dyDescent="0.2">
      <c r="B33" s="29">
        <v>30</v>
      </c>
      <c r="C33" s="29" t="s">
        <v>125</v>
      </c>
      <c r="D33" s="33" t="s">
        <v>114</v>
      </c>
      <c r="E33" s="33">
        <v>100</v>
      </c>
      <c r="F33" s="14">
        <v>700</v>
      </c>
      <c r="G33" s="51"/>
      <c r="H33" s="51">
        <f t="shared" si="0"/>
        <v>0</v>
      </c>
    </row>
    <row r="34" spans="2:8" x14ac:dyDescent="0.2">
      <c r="B34" s="29">
        <v>31</v>
      </c>
      <c r="C34" s="29" t="s">
        <v>5</v>
      </c>
      <c r="D34" s="33" t="s">
        <v>114</v>
      </c>
      <c r="E34" s="33">
        <v>100</v>
      </c>
      <c r="F34" s="14">
        <v>200</v>
      </c>
      <c r="G34" s="51"/>
      <c r="H34" s="51">
        <f t="shared" si="0"/>
        <v>0</v>
      </c>
    </row>
    <row r="35" spans="2:8" x14ac:dyDescent="0.2">
      <c r="B35" s="29">
        <v>32</v>
      </c>
      <c r="C35" s="29" t="s">
        <v>3</v>
      </c>
      <c r="D35" s="33" t="s">
        <v>114</v>
      </c>
      <c r="E35" s="33">
        <v>100</v>
      </c>
      <c r="F35" s="14">
        <v>300</v>
      </c>
      <c r="G35" s="51"/>
      <c r="H35" s="51">
        <f t="shared" si="0"/>
        <v>0</v>
      </c>
    </row>
    <row r="36" spans="2:8" x14ac:dyDescent="0.2">
      <c r="B36" s="29">
        <v>33</v>
      </c>
      <c r="C36" s="29" t="s">
        <v>127</v>
      </c>
      <c r="D36" s="33" t="s">
        <v>114</v>
      </c>
      <c r="E36" s="33">
        <v>100</v>
      </c>
      <c r="F36" s="14">
        <v>250</v>
      </c>
      <c r="G36" s="51"/>
      <c r="H36" s="51">
        <f t="shared" si="0"/>
        <v>0</v>
      </c>
    </row>
    <row r="37" spans="2:8" x14ac:dyDescent="0.2">
      <c r="B37" s="29">
        <v>34</v>
      </c>
      <c r="C37" s="29" t="s">
        <v>128</v>
      </c>
      <c r="D37" s="33" t="s">
        <v>114</v>
      </c>
      <c r="E37" s="33">
        <v>100</v>
      </c>
      <c r="F37" s="14">
        <v>200</v>
      </c>
      <c r="G37" s="51"/>
      <c r="H37" s="51">
        <f t="shared" si="0"/>
        <v>0</v>
      </c>
    </row>
    <row r="38" spans="2:8" x14ac:dyDescent="0.2">
      <c r="B38" s="29">
        <v>35</v>
      </c>
      <c r="C38" s="29" t="s">
        <v>132</v>
      </c>
      <c r="D38" s="33" t="s">
        <v>114</v>
      </c>
      <c r="E38" s="33">
        <v>100</v>
      </c>
      <c r="F38" s="14">
        <v>600</v>
      </c>
      <c r="G38" s="51"/>
      <c r="H38" s="51">
        <f t="shared" si="0"/>
        <v>0</v>
      </c>
    </row>
    <row r="39" spans="2:8" x14ac:dyDescent="0.2">
      <c r="B39" s="29">
        <v>36</v>
      </c>
      <c r="C39" s="29" t="s">
        <v>129</v>
      </c>
      <c r="D39" s="33" t="s">
        <v>114</v>
      </c>
      <c r="E39" s="33">
        <v>100</v>
      </c>
      <c r="F39" s="14">
        <v>1500</v>
      </c>
      <c r="G39" s="51"/>
      <c r="H39" s="51">
        <f t="shared" si="0"/>
        <v>0</v>
      </c>
    </row>
    <row r="40" spans="2:8" x14ac:dyDescent="0.2">
      <c r="B40" s="29">
        <v>37</v>
      </c>
      <c r="C40" s="29" t="s">
        <v>130</v>
      </c>
      <c r="D40" s="33" t="s">
        <v>114</v>
      </c>
      <c r="E40" s="33">
        <v>100</v>
      </c>
      <c r="F40" s="14">
        <v>50</v>
      </c>
      <c r="G40" s="51"/>
      <c r="H40" s="51">
        <f t="shared" si="0"/>
        <v>0</v>
      </c>
    </row>
    <row r="41" spans="2:8" x14ac:dyDescent="0.2">
      <c r="B41" s="29">
        <v>38</v>
      </c>
      <c r="C41" s="29" t="s">
        <v>131</v>
      </c>
      <c r="D41" s="33" t="s">
        <v>114</v>
      </c>
      <c r="E41" s="33">
        <v>100</v>
      </c>
      <c r="F41" s="14">
        <v>300</v>
      </c>
      <c r="G41" s="51"/>
      <c r="H41" s="51">
        <f t="shared" si="0"/>
        <v>0</v>
      </c>
    </row>
    <row r="42" spans="2:8" x14ac:dyDescent="0.2">
      <c r="B42" s="29">
        <v>39</v>
      </c>
      <c r="C42" s="29" t="s">
        <v>133</v>
      </c>
      <c r="D42" s="33" t="s">
        <v>114</v>
      </c>
      <c r="E42" s="33">
        <v>100</v>
      </c>
      <c r="F42" s="14">
        <v>300</v>
      </c>
      <c r="G42" s="51"/>
      <c r="H42" s="51">
        <f t="shared" si="0"/>
        <v>0</v>
      </c>
    </row>
    <row r="43" spans="2:8" x14ac:dyDescent="0.2">
      <c r="B43" s="29">
        <v>40</v>
      </c>
      <c r="C43" s="29" t="s">
        <v>253</v>
      </c>
      <c r="D43" s="33" t="s">
        <v>114</v>
      </c>
      <c r="E43" s="33">
        <v>100</v>
      </c>
      <c r="F43" s="14">
        <v>100</v>
      </c>
      <c r="G43" s="51"/>
      <c r="H43" s="51">
        <f t="shared" si="0"/>
        <v>0</v>
      </c>
    </row>
    <row r="44" spans="2:8" x14ac:dyDescent="0.2">
      <c r="B44" s="29">
        <v>41</v>
      </c>
      <c r="C44" s="29" t="s">
        <v>134</v>
      </c>
      <c r="D44" s="33" t="s">
        <v>114</v>
      </c>
      <c r="E44" s="33">
        <v>100</v>
      </c>
      <c r="F44" s="14">
        <v>350</v>
      </c>
      <c r="G44" s="51"/>
      <c r="H44" s="51">
        <f>F44*G44</f>
        <v>0</v>
      </c>
    </row>
    <row r="45" spans="2:8" x14ac:dyDescent="0.2">
      <c r="B45" s="29">
        <v>42</v>
      </c>
      <c r="C45" s="29" t="s">
        <v>254</v>
      </c>
      <c r="D45" s="33" t="s">
        <v>114</v>
      </c>
      <c r="E45" s="33">
        <v>100</v>
      </c>
      <c r="F45" s="14">
        <v>100</v>
      </c>
      <c r="G45" s="51"/>
      <c r="H45" s="51">
        <f>F45*G45</f>
        <v>0</v>
      </c>
    </row>
    <row r="46" spans="2:8" x14ac:dyDescent="0.2">
      <c r="B46" s="29">
        <v>43</v>
      </c>
      <c r="C46" s="29" t="s">
        <v>229</v>
      </c>
      <c r="D46" s="33" t="s">
        <v>114</v>
      </c>
      <c r="E46" s="33">
        <v>100</v>
      </c>
      <c r="F46" s="14">
        <v>350</v>
      </c>
      <c r="G46" s="51"/>
      <c r="H46" s="51">
        <f>F46*G46</f>
        <v>0</v>
      </c>
    </row>
    <row r="47" spans="2:8" x14ac:dyDescent="0.2">
      <c r="B47" s="29">
        <v>44</v>
      </c>
      <c r="C47" s="29" t="s">
        <v>2</v>
      </c>
      <c r="D47" s="33" t="s">
        <v>114</v>
      </c>
      <c r="E47" s="33">
        <v>100</v>
      </c>
      <c r="F47" s="14">
        <v>200</v>
      </c>
      <c r="G47" s="51"/>
      <c r="H47" s="51">
        <f>F47*G47</f>
        <v>0</v>
      </c>
    </row>
    <row r="49" spans="2:8" ht="15.75" thickBot="1" x14ac:dyDescent="0.25"/>
    <row r="50" spans="2:8" s="1" customFormat="1" ht="15.75" x14ac:dyDescent="0.25">
      <c r="B50" s="97"/>
      <c r="C50" s="148" t="s">
        <v>276</v>
      </c>
      <c r="D50" s="148"/>
      <c r="E50" s="148"/>
      <c r="F50" s="148"/>
      <c r="G50" s="98"/>
      <c r="H50" s="99">
        <f>SUM(H4:H47)</f>
        <v>0</v>
      </c>
    </row>
    <row r="51" spans="2:8" ht="16.5" thickBot="1" x14ac:dyDescent="0.3">
      <c r="B51" s="104"/>
      <c r="C51" s="149" t="s">
        <v>289</v>
      </c>
      <c r="D51" s="149"/>
      <c r="E51" s="149"/>
      <c r="F51" s="149"/>
      <c r="G51" s="105"/>
      <c r="H51" s="106">
        <f>H50*4</f>
        <v>0</v>
      </c>
    </row>
    <row r="52" spans="2:8" s="27" customFormat="1" ht="14.25" customHeight="1" x14ac:dyDescent="0.25">
      <c r="E52" s="36"/>
      <c r="G52" s="92"/>
      <c r="H52" s="37"/>
    </row>
    <row r="53" spans="2:8" s="3" customFormat="1" ht="14.25" customHeight="1" x14ac:dyDescent="0.2">
      <c r="E53" s="2"/>
      <c r="G53" s="89"/>
      <c r="H53" s="32"/>
    </row>
    <row r="54" spans="2:8" s="3" customFormat="1" ht="14.25" customHeight="1" x14ac:dyDescent="0.2">
      <c r="E54" s="2"/>
      <c r="G54" s="89"/>
      <c r="H54" s="32"/>
    </row>
    <row r="55" spans="2:8" s="3" customFormat="1" ht="14.25" customHeight="1" x14ac:dyDescent="0.2">
      <c r="E55" s="2"/>
      <c r="G55" s="89"/>
      <c r="H55" s="32"/>
    </row>
    <row r="56" spans="2:8" s="3" customFormat="1" ht="14.25" customHeight="1" x14ac:dyDescent="0.2">
      <c r="E56" s="2"/>
      <c r="G56" s="89"/>
      <c r="H56" s="32"/>
    </row>
    <row r="57" spans="2:8" s="3" customFormat="1" ht="14.25" customHeight="1" x14ac:dyDescent="0.2">
      <c r="E57" s="2"/>
      <c r="G57" s="89"/>
      <c r="H57" s="32"/>
    </row>
    <row r="58" spans="2:8" s="3" customFormat="1" ht="18" customHeight="1" x14ac:dyDescent="0.2">
      <c r="E58" s="2"/>
      <c r="G58" s="89"/>
      <c r="H58" s="32"/>
    </row>
    <row r="59" spans="2:8" s="3" customFormat="1" x14ac:dyDescent="0.2">
      <c r="E59" s="2"/>
      <c r="G59" s="89"/>
      <c r="H59" s="32"/>
    </row>
    <row r="60" spans="2:8" s="3" customFormat="1" ht="15" customHeight="1" x14ac:dyDescent="0.2">
      <c r="E60" s="2"/>
      <c r="G60" s="89"/>
      <c r="H60" s="32"/>
    </row>
    <row r="61" spans="2:8" s="3" customFormat="1" ht="15" customHeight="1" x14ac:dyDescent="0.2">
      <c r="E61" s="2"/>
      <c r="G61" s="89"/>
      <c r="H61" s="32"/>
    </row>
    <row r="62" spans="2:8" s="3" customFormat="1" ht="15" customHeight="1" x14ac:dyDescent="0.2">
      <c r="E62" s="2"/>
      <c r="G62" s="89"/>
      <c r="H62" s="32"/>
    </row>
    <row r="63" spans="2:8" s="3" customFormat="1" ht="15" customHeight="1" x14ac:dyDescent="0.2">
      <c r="E63" s="2"/>
      <c r="G63" s="89"/>
      <c r="H63" s="32"/>
    </row>
    <row r="64" spans="2:8" s="3" customFormat="1" ht="15" customHeight="1" x14ac:dyDescent="0.2">
      <c r="E64" s="2"/>
      <c r="G64" s="89"/>
      <c r="H64" s="32"/>
    </row>
    <row r="65" spans="5:8" s="3" customFormat="1" ht="15" customHeight="1" x14ac:dyDescent="0.2">
      <c r="E65" s="2"/>
      <c r="G65" s="89"/>
      <c r="H65" s="32"/>
    </row>
    <row r="66" spans="5:8" s="3" customFormat="1" ht="15" customHeight="1" x14ac:dyDescent="0.2">
      <c r="E66" s="2"/>
      <c r="G66" s="89"/>
      <c r="H66" s="32"/>
    </row>
    <row r="67" spans="5:8" s="3" customFormat="1" ht="15" customHeight="1" x14ac:dyDescent="0.2">
      <c r="E67" s="2"/>
      <c r="G67" s="89"/>
      <c r="H67" s="32"/>
    </row>
    <row r="68" spans="5:8" s="3" customFormat="1" ht="15" customHeight="1" x14ac:dyDescent="0.2">
      <c r="E68" s="2"/>
      <c r="G68" s="89"/>
      <c r="H68" s="32"/>
    </row>
    <row r="69" spans="5:8" s="3" customFormat="1" ht="15" customHeight="1" x14ac:dyDescent="0.2">
      <c r="E69" s="2"/>
      <c r="G69" s="89"/>
      <c r="H69" s="32"/>
    </row>
    <row r="70" spans="5:8" s="3" customFormat="1" ht="18.75" customHeight="1" x14ac:dyDescent="0.2">
      <c r="E70" s="2"/>
      <c r="G70" s="89"/>
      <c r="H70" s="32"/>
    </row>
    <row r="71" spans="5:8" s="3" customFormat="1" x14ac:dyDescent="0.2">
      <c r="E71" s="2"/>
      <c r="G71" s="89"/>
      <c r="H71" s="32"/>
    </row>
    <row r="72" spans="5:8" s="3" customFormat="1" x14ac:dyDescent="0.2">
      <c r="E72" s="2"/>
      <c r="G72" s="89"/>
      <c r="H72" s="32"/>
    </row>
    <row r="73" spans="5:8" s="3" customFormat="1" ht="18" customHeight="1" x14ac:dyDescent="0.2">
      <c r="E73" s="2"/>
      <c r="G73" s="89"/>
      <c r="H73" s="32"/>
    </row>
    <row r="74" spans="5:8" s="3" customFormat="1" x14ac:dyDescent="0.2">
      <c r="E74" s="2"/>
      <c r="G74" s="89"/>
      <c r="H74" s="32"/>
    </row>
    <row r="75" spans="5:8" s="3" customFormat="1" ht="15" customHeight="1" x14ac:dyDescent="0.2">
      <c r="E75" s="2"/>
      <c r="G75" s="89"/>
      <c r="H75" s="32"/>
    </row>
    <row r="76" spans="5:8" s="3" customFormat="1" ht="15" customHeight="1" x14ac:dyDescent="0.2">
      <c r="E76" s="2"/>
      <c r="G76" s="89"/>
      <c r="H76" s="32"/>
    </row>
    <row r="77" spans="5:8" s="3" customFormat="1" ht="16.5" customHeight="1" x14ac:dyDescent="0.2">
      <c r="E77" s="2"/>
      <c r="G77" s="89"/>
      <c r="H77" s="32"/>
    </row>
    <row r="78" spans="5:8" s="3" customFormat="1" x14ac:dyDescent="0.2">
      <c r="E78" s="2"/>
      <c r="G78" s="89"/>
      <c r="H78" s="32"/>
    </row>
    <row r="79" spans="5:8" s="3" customFormat="1" x14ac:dyDescent="0.2">
      <c r="E79" s="2"/>
      <c r="G79" s="89"/>
      <c r="H79" s="32"/>
    </row>
    <row r="80" spans="5:8" s="3" customFormat="1" x14ac:dyDescent="0.2">
      <c r="E80" s="2"/>
      <c r="G80" s="89"/>
      <c r="H80" s="32"/>
    </row>
    <row r="81" spans="5:8" s="3" customFormat="1" x14ac:dyDescent="0.2">
      <c r="E81" s="2"/>
      <c r="G81" s="89"/>
      <c r="H81" s="32"/>
    </row>
    <row r="82" spans="5:8" s="3" customFormat="1" x14ac:dyDescent="0.2">
      <c r="E82" s="2"/>
      <c r="G82" s="89"/>
      <c r="H82" s="32"/>
    </row>
    <row r="83" spans="5:8" s="3" customFormat="1" ht="15.75" customHeight="1" x14ac:dyDescent="0.2">
      <c r="E83" s="2"/>
      <c r="G83" s="89"/>
      <c r="H83" s="32"/>
    </row>
    <row r="84" spans="5:8" s="3" customFormat="1" x14ac:dyDescent="0.2">
      <c r="E84" s="2"/>
      <c r="G84" s="89"/>
      <c r="H84" s="32"/>
    </row>
    <row r="85" spans="5:8" s="3" customFormat="1" ht="13.5" customHeight="1" x14ac:dyDescent="0.2">
      <c r="E85" s="2"/>
      <c r="G85" s="89"/>
      <c r="H85" s="32"/>
    </row>
    <row r="86" spans="5:8" s="3" customFormat="1" ht="13.5" customHeight="1" x14ac:dyDescent="0.2">
      <c r="E86" s="2"/>
      <c r="G86" s="89"/>
      <c r="H86" s="32"/>
    </row>
    <row r="87" spans="5:8" s="3" customFormat="1" ht="13.5" customHeight="1" x14ac:dyDescent="0.2">
      <c r="E87" s="2"/>
      <c r="G87" s="89"/>
      <c r="H87" s="32"/>
    </row>
    <row r="88" spans="5:8" s="3" customFormat="1" ht="13.5" customHeight="1" x14ac:dyDescent="0.2">
      <c r="E88" s="2"/>
      <c r="G88" s="89"/>
      <c r="H88" s="32"/>
    </row>
    <row r="89" spans="5:8" s="3" customFormat="1" ht="13.5" customHeight="1" x14ac:dyDescent="0.2">
      <c r="E89" s="2"/>
      <c r="G89" s="89"/>
      <c r="H89" s="32"/>
    </row>
    <row r="90" spans="5:8" s="3" customFormat="1" ht="13.5" customHeight="1" x14ac:dyDescent="0.2">
      <c r="E90" s="2"/>
      <c r="G90" s="89"/>
      <c r="H90" s="32"/>
    </row>
    <row r="91" spans="5:8" s="3" customFormat="1" ht="13.5" customHeight="1" x14ac:dyDescent="0.2">
      <c r="E91" s="2"/>
      <c r="G91" s="89"/>
      <c r="H91" s="32"/>
    </row>
    <row r="92" spans="5:8" s="3" customFormat="1" ht="13.5" customHeight="1" x14ac:dyDescent="0.2">
      <c r="E92" s="2"/>
      <c r="G92" s="89"/>
      <c r="H92" s="32"/>
    </row>
    <row r="93" spans="5:8" s="3" customFormat="1" ht="13.5" customHeight="1" x14ac:dyDescent="0.2">
      <c r="E93" s="2"/>
      <c r="G93" s="89"/>
      <c r="H93" s="32"/>
    </row>
    <row r="94" spans="5:8" s="3" customFormat="1" ht="13.5" customHeight="1" x14ac:dyDescent="0.2">
      <c r="E94" s="2"/>
      <c r="G94" s="89"/>
      <c r="H94" s="32"/>
    </row>
    <row r="95" spans="5:8" s="3" customFormat="1" ht="13.5" customHeight="1" x14ac:dyDescent="0.2">
      <c r="E95" s="2"/>
      <c r="G95" s="89"/>
      <c r="H95" s="32"/>
    </row>
    <row r="96" spans="5:8" s="3" customFormat="1" ht="13.5" customHeight="1" x14ac:dyDescent="0.2">
      <c r="E96" s="2"/>
      <c r="G96" s="89"/>
      <c r="H96" s="32"/>
    </row>
    <row r="97" spans="5:8" s="3" customFormat="1" ht="13.5" customHeight="1" x14ac:dyDescent="0.2">
      <c r="E97" s="2"/>
      <c r="G97" s="89"/>
      <c r="H97" s="32"/>
    </row>
    <row r="98" spans="5:8" s="3" customFormat="1" ht="13.5" customHeight="1" x14ac:dyDescent="0.2">
      <c r="E98" s="2"/>
      <c r="G98" s="89"/>
      <c r="H98" s="32"/>
    </row>
    <row r="99" spans="5:8" s="3" customFormat="1" ht="13.5" customHeight="1" x14ac:dyDescent="0.2">
      <c r="E99" s="2"/>
      <c r="G99" s="89"/>
      <c r="H99" s="32"/>
    </row>
    <row r="100" spans="5:8" s="3" customFormat="1" ht="13.5" customHeight="1" x14ac:dyDescent="0.2">
      <c r="E100" s="2"/>
      <c r="G100" s="89"/>
      <c r="H100" s="32"/>
    </row>
    <row r="101" spans="5:8" s="3" customFormat="1" ht="13.5" customHeight="1" x14ac:dyDescent="0.2">
      <c r="E101" s="2"/>
      <c r="G101" s="89"/>
      <c r="H101" s="32"/>
    </row>
    <row r="102" spans="5:8" s="3" customFormat="1" ht="13.5" customHeight="1" x14ac:dyDescent="0.2">
      <c r="E102" s="2"/>
      <c r="G102" s="89"/>
      <c r="H102" s="32"/>
    </row>
    <row r="103" spans="5:8" s="3" customFormat="1" ht="13.5" customHeight="1" x14ac:dyDescent="0.2">
      <c r="E103" s="2"/>
      <c r="G103" s="89"/>
      <c r="H103" s="32"/>
    </row>
    <row r="104" spans="5:8" s="3" customFormat="1" x14ac:dyDescent="0.2">
      <c r="E104" s="2"/>
      <c r="G104" s="89"/>
      <c r="H104" s="32"/>
    </row>
    <row r="105" spans="5:8" s="3" customFormat="1" x14ac:dyDescent="0.2">
      <c r="E105" s="2"/>
      <c r="G105" s="89"/>
      <c r="H105" s="32"/>
    </row>
    <row r="106" spans="5:8" s="3" customFormat="1" x14ac:dyDescent="0.2">
      <c r="E106" s="2"/>
      <c r="G106" s="89"/>
      <c r="H106" s="32"/>
    </row>
    <row r="107" spans="5:8" s="3" customFormat="1" x14ac:dyDescent="0.2">
      <c r="E107" s="2"/>
      <c r="G107" s="89"/>
      <c r="H107" s="32"/>
    </row>
    <row r="108" spans="5:8" s="3" customFormat="1" x14ac:dyDescent="0.2">
      <c r="E108" s="2"/>
      <c r="G108" s="89"/>
      <c r="H108" s="32"/>
    </row>
    <row r="109" spans="5:8" s="3" customFormat="1" x14ac:dyDescent="0.2">
      <c r="E109" s="2"/>
      <c r="G109" s="89"/>
      <c r="H109" s="32"/>
    </row>
    <row r="110" spans="5:8" s="3" customFormat="1" x14ac:dyDescent="0.2">
      <c r="E110" s="2"/>
      <c r="G110" s="89"/>
      <c r="H110" s="32"/>
    </row>
    <row r="111" spans="5:8" s="3" customFormat="1" x14ac:dyDescent="0.2">
      <c r="E111" s="2"/>
      <c r="G111" s="89"/>
      <c r="H111" s="32"/>
    </row>
    <row r="112" spans="5:8" s="3" customFormat="1" x14ac:dyDescent="0.2">
      <c r="E112" s="2"/>
      <c r="G112" s="89"/>
      <c r="H112" s="32"/>
    </row>
    <row r="113" spans="5:8" s="3" customFormat="1" x14ac:dyDescent="0.2">
      <c r="E113" s="2"/>
      <c r="G113" s="89"/>
      <c r="H113" s="32"/>
    </row>
    <row r="114" spans="5:8" s="3" customFormat="1" x14ac:dyDescent="0.2">
      <c r="E114" s="2"/>
      <c r="G114" s="89"/>
      <c r="H114" s="32"/>
    </row>
    <row r="115" spans="5:8" s="3" customFormat="1" x14ac:dyDescent="0.2">
      <c r="E115" s="2"/>
      <c r="G115" s="89"/>
      <c r="H115" s="32"/>
    </row>
    <row r="116" spans="5:8" s="3" customFormat="1" x14ac:dyDescent="0.2">
      <c r="E116" s="2"/>
      <c r="G116" s="89"/>
      <c r="H116" s="32"/>
    </row>
    <row r="117" spans="5:8" s="3" customFormat="1" x14ac:dyDescent="0.2">
      <c r="E117" s="2"/>
      <c r="G117" s="89"/>
      <c r="H117" s="32"/>
    </row>
    <row r="118" spans="5:8" s="3" customFormat="1" x14ac:dyDescent="0.2">
      <c r="E118" s="2"/>
      <c r="G118" s="89"/>
      <c r="H118" s="32"/>
    </row>
    <row r="119" spans="5:8" s="3" customFormat="1" x14ac:dyDescent="0.2">
      <c r="E119" s="2"/>
      <c r="G119" s="89"/>
      <c r="H119" s="32"/>
    </row>
    <row r="120" spans="5:8" s="3" customFormat="1" x14ac:dyDescent="0.2">
      <c r="E120" s="2"/>
      <c r="G120" s="89"/>
      <c r="H120" s="32"/>
    </row>
    <row r="121" spans="5:8" s="3" customFormat="1" x14ac:dyDescent="0.2">
      <c r="E121" s="2"/>
      <c r="G121" s="89"/>
      <c r="H121" s="32"/>
    </row>
    <row r="122" spans="5:8" s="3" customFormat="1" x14ac:dyDescent="0.2">
      <c r="E122" s="2"/>
      <c r="G122" s="89"/>
      <c r="H122" s="32"/>
    </row>
    <row r="123" spans="5:8" s="3" customFormat="1" x14ac:dyDescent="0.2">
      <c r="E123" s="2"/>
      <c r="G123" s="89"/>
      <c r="H123" s="32"/>
    </row>
    <row r="124" spans="5:8" s="3" customFormat="1" x14ac:dyDescent="0.2">
      <c r="E124" s="2"/>
      <c r="G124" s="89"/>
      <c r="H124" s="32"/>
    </row>
    <row r="125" spans="5:8" s="3" customFormat="1" x14ac:dyDescent="0.2">
      <c r="E125" s="2"/>
      <c r="G125" s="89"/>
      <c r="H125" s="32"/>
    </row>
    <row r="126" spans="5:8" s="3" customFormat="1" x14ac:dyDescent="0.2">
      <c r="E126" s="2"/>
      <c r="G126" s="89"/>
      <c r="H126" s="32"/>
    </row>
    <row r="127" spans="5:8" s="3" customFormat="1" x14ac:dyDescent="0.2">
      <c r="E127" s="2"/>
      <c r="G127" s="89"/>
      <c r="H127" s="32"/>
    </row>
    <row r="128" spans="5:8" s="3" customFormat="1" x14ac:dyDescent="0.2">
      <c r="E128" s="2"/>
      <c r="G128" s="89"/>
      <c r="H128" s="32"/>
    </row>
    <row r="129" spans="5:8" s="3" customFormat="1" x14ac:dyDescent="0.2">
      <c r="E129" s="2"/>
      <c r="G129" s="89"/>
      <c r="H129" s="32"/>
    </row>
    <row r="130" spans="5:8" s="3" customFormat="1" x14ac:dyDescent="0.2">
      <c r="E130" s="2"/>
      <c r="G130" s="89"/>
      <c r="H130" s="32"/>
    </row>
    <row r="131" spans="5:8" s="3" customFormat="1" x14ac:dyDescent="0.2">
      <c r="E131" s="2"/>
      <c r="G131" s="89"/>
      <c r="H131" s="32"/>
    </row>
    <row r="132" spans="5:8" s="3" customFormat="1" x14ac:dyDescent="0.2">
      <c r="E132" s="2"/>
      <c r="G132" s="89"/>
      <c r="H132" s="32"/>
    </row>
    <row r="133" spans="5:8" s="3" customFormat="1" x14ac:dyDescent="0.2">
      <c r="E133" s="2"/>
      <c r="G133" s="89"/>
      <c r="H133" s="32"/>
    </row>
    <row r="134" spans="5:8" s="3" customFormat="1" x14ac:dyDescent="0.2">
      <c r="E134" s="2"/>
      <c r="G134" s="89"/>
      <c r="H134" s="32"/>
    </row>
    <row r="135" spans="5:8" s="3" customFormat="1" x14ac:dyDescent="0.2">
      <c r="E135" s="2"/>
      <c r="G135" s="89"/>
      <c r="H135" s="32"/>
    </row>
    <row r="136" spans="5:8" s="3" customFormat="1" x14ac:dyDescent="0.2">
      <c r="E136" s="2"/>
      <c r="G136" s="89"/>
      <c r="H136" s="32"/>
    </row>
    <row r="137" spans="5:8" s="3" customFormat="1" x14ac:dyDescent="0.2">
      <c r="E137" s="2"/>
      <c r="G137" s="89"/>
      <c r="H137" s="32"/>
    </row>
    <row r="138" spans="5:8" s="3" customFormat="1" x14ac:dyDescent="0.2">
      <c r="E138" s="2"/>
      <c r="G138" s="89"/>
      <c r="H138" s="32"/>
    </row>
    <row r="139" spans="5:8" s="3" customFormat="1" x14ac:dyDescent="0.2">
      <c r="E139" s="2"/>
      <c r="G139" s="89"/>
      <c r="H139" s="32"/>
    </row>
    <row r="140" spans="5:8" s="3" customFormat="1" x14ac:dyDescent="0.2">
      <c r="E140" s="2"/>
      <c r="G140" s="89"/>
      <c r="H140" s="32"/>
    </row>
    <row r="141" spans="5:8" s="3" customFormat="1" x14ac:dyDescent="0.2">
      <c r="E141" s="2"/>
      <c r="G141" s="89"/>
      <c r="H141" s="32"/>
    </row>
    <row r="142" spans="5:8" s="3" customFormat="1" x14ac:dyDescent="0.2">
      <c r="E142" s="2"/>
      <c r="G142" s="89"/>
      <c r="H142" s="32"/>
    </row>
    <row r="143" spans="5:8" s="3" customFormat="1" x14ac:dyDescent="0.2">
      <c r="E143" s="2"/>
      <c r="G143" s="89"/>
      <c r="H143" s="32"/>
    </row>
    <row r="144" spans="5:8" s="3" customFormat="1" x14ac:dyDescent="0.2">
      <c r="E144" s="2"/>
      <c r="G144" s="89"/>
      <c r="H144" s="32"/>
    </row>
    <row r="145" spans="5:8" s="3" customFormat="1" x14ac:dyDescent="0.2">
      <c r="E145" s="2"/>
      <c r="G145" s="89"/>
      <c r="H145" s="32"/>
    </row>
    <row r="146" spans="5:8" s="3" customFormat="1" x14ac:dyDescent="0.2">
      <c r="E146" s="2"/>
      <c r="G146" s="89"/>
      <c r="H146" s="32"/>
    </row>
    <row r="147" spans="5:8" s="3" customFormat="1" x14ac:dyDescent="0.2">
      <c r="E147" s="2"/>
      <c r="G147" s="89"/>
      <c r="H147" s="32"/>
    </row>
    <row r="148" spans="5:8" s="3" customFormat="1" x14ac:dyDescent="0.2">
      <c r="E148" s="2"/>
      <c r="G148" s="89"/>
      <c r="H148" s="32"/>
    </row>
    <row r="149" spans="5:8" s="3" customFormat="1" x14ac:dyDescent="0.2">
      <c r="E149" s="2"/>
      <c r="G149" s="89"/>
      <c r="H149" s="32"/>
    </row>
    <row r="150" spans="5:8" s="3" customFormat="1" x14ac:dyDescent="0.2">
      <c r="E150" s="2"/>
      <c r="G150" s="89"/>
      <c r="H150" s="32"/>
    </row>
    <row r="151" spans="5:8" s="3" customFormat="1" x14ac:dyDescent="0.2">
      <c r="E151" s="2"/>
      <c r="G151" s="89"/>
      <c r="H151" s="32"/>
    </row>
    <row r="152" spans="5:8" s="3" customFormat="1" x14ac:dyDescent="0.2">
      <c r="E152" s="2"/>
      <c r="G152" s="89"/>
      <c r="H152" s="32"/>
    </row>
    <row r="153" spans="5:8" s="3" customFormat="1" x14ac:dyDescent="0.2">
      <c r="E153" s="2"/>
      <c r="G153" s="89"/>
      <c r="H153" s="32"/>
    </row>
    <row r="154" spans="5:8" s="3" customFormat="1" x14ac:dyDescent="0.2">
      <c r="E154" s="2"/>
      <c r="G154" s="89"/>
      <c r="H154" s="32"/>
    </row>
    <row r="155" spans="5:8" s="3" customFormat="1" x14ac:dyDescent="0.2">
      <c r="E155" s="2"/>
      <c r="G155" s="89"/>
      <c r="H155" s="32"/>
    </row>
    <row r="156" spans="5:8" s="3" customFormat="1" x14ac:dyDescent="0.2">
      <c r="E156" s="2"/>
      <c r="G156" s="89"/>
      <c r="H156" s="32"/>
    </row>
    <row r="157" spans="5:8" s="3" customFormat="1" x14ac:dyDescent="0.2">
      <c r="E157" s="2"/>
      <c r="G157" s="89"/>
      <c r="H157" s="32"/>
    </row>
    <row r="158" spans="5:8" s="3" customFormat="1" x14ac:dyDescent="0.2">
      <c r="E158" s="2"/>
      <c r="G158" s="89"/>
      <c r="H158" s="32"/>
    </row>
    <row r="159" spans="5:8" s="3" customFormat="1" x14ac:dyDescent="0.2">
      <c r="E159" s="2"/>
      <c r="G159" s="89"/>
      <c r="H159" s="32"/>
    </row>
    <row r="160" spans="5:8" s="5" customFormat="1" ht="15.75" x14ac:dyDescent="0.25">
      <c r="E160" s="4"/>
      <c r="G160" s="91"/>
      <c r="H160" s="38"/>
    </row>
    <row r="161" spans="3:8" s="5" customFormat="1" ht="15.75" x14ac:dyDescent="0.25">
      <c r="E161" s="4"/>
      <c r="G161" s="91"/>
      <c r="H161" s="38"/>
    </row>
    <row r="162" spans="3:8" s="5" customFormat="1" ht="15.75" x14ac:dyDescent="0.25">
      <c r="C162" s="3"/>
      <c r="E162" s="39"/>
      <c r="G162" s="91"/>
      <c r="H162" s="38"/>
    </row>
    <row r="163" spans="3:8" s="5" customFormat="1" ht="15.75" x14ac:dyDescent="0.25">
      <c r="C163" s="3"/>
      <c r="E163" s="39"/>
      <c r="G163" s="91"/>
      <c r="H163" s="38"/>
    </row>
    <row r="164" spans="3:8" s="5" customFormat="1" ht="15.75" x14ac:dyDescent="0.25">
      <c r="C164" s="3"/>
      <c r="E164" s="39"/>
      <c r="G164" s="91"/>
      <c r="H164" s="38"/>
    </row>
    <row r="165" spans="3:8" s="5" customFormat="1" ht="15.75" x14ac:dyDescent="0.25">
      <c r="C165" s="3"/>
      <c r="E165" s="39"/>
      <c r="G165" s="91"/>
      <c r="H165" s="38"/>
    </row>
    <row r="166" spans="3:8" s="5" customFormat="1" ht="15.75" x14ac:dyDescent="0.25">
      <c r="C166" s="3"/>
      <c r="E166" s="39"/>
      <c r="G166" s="91"/>
      <c r="H166" s="38"/>
    </row>
    <row r="167" spans="3:8" s="5" customFormat="1" ht="15.75" x14ac:dyDescent="0.25">
      <c r="C167" s="3"/>
      <c r="E167" s="39"/>
      <c r="G167" s="91"/>
      <c r="H167" s="38"/>
    </row>
    <row r="168" spans="3:8" s="5" customFormat="1" ht="15.75" x14ac:dyDescent="0.25">
      <c r="C168" s="3"/>
      <c r="E168" s="39"/>
      <c r="G168" s="91"/>
      <c r="H168" s="38"/>
    </row>
    <row r="169" spans="3:8" s="5" customFormat="1" ht="15.75" x14ac:dyDescent="0.25">
      <c r="C169" s="3"/>
      <c r="E169" s="39"/>
      <c r="G169" s="91"/>
      <c r="H169" s="38"/>
    </row>
    <row r="170" spans="3:8" s="5" customFormat="1" ht="15.75" x14ac:dyDescent="0.25">
      <c r="C170" s="3"/>
      <c r="E170" s="39"/>
      <c r="G170" s="91"/>
      <c r="H170" s="38"/>
    </row>
    <row r="171" spans="3:8" s="5" customFormat="1" ht="15.75" x14ac:dyDescent="0.25">
      <c r="C171" s="3"/>
      <c r="E171" s="39"/>
      <c r="G171" s="91"/>
      <c r="H171" s="38"/>
    </row>
    <row r="172" spans="3:8" s="3" customFormat="1" x14ac:dyDescent="0.2">
      <c r="E172" s="2"/>
      <c r="G172" s="89"/>
      <c r="H172" s="32"/>
    </row>
    <row r="173" spans="3:8" s="3" customFormat="1" x14ac:dyDescent="0.2">
      <c r="E173" s="2"/>
      <c r="G173" s="89"/>
      <c r="H173" s="32"/>
    </row>
    <row r="174" spans="3:8" s="3" customFormat="1" x14ac:dyDescent="0.2">
      <c r="E174" s="2"/>
      <c r="G174" s="89"/>
      <c r="H174" s="32"/>
    </row>
    <row r="175" spans="3:8" s="3" customFormat="1" x14ac:dyDescent="0.2">
      <c r="E175" s="2"/>
      <c r="G175" s="89"/>
      <c r="H175" s="32"/>
    </row>
    <row r="176" spans="3:8" s="3" customFormat="1" x14ac:dyDescent="0.2">
      <c r="E176" s="2"/>
      <c r="G176" s="89"/>
      <c r="H176" s="32"/>
    </row>
    <row r="177" spans="5:8" s="3" customFormat="1" x14ac:dyDescent="0.2">
      <c r="E177" s="2"/>
      <c r="G177" s="89"/>
      <c r="H177" s="32"/>
    </row>
    <row r="178" spans="5:8" s="3" customFormat="1" x14ac:dyDescent="0.2">
      <c r="E178" s="2"/>
      <c r="G178" s="89"/>
      <c r="H178" s="32"/>
    </row>
    <row r="179" spans="5:8" s="3" customFormat="1" x14ac:dyDescent="0.2">
      <c r="E179" s="2"/>
      <c r="G179" s="89"/>
      <c r="H179" s="32"/>
    </row>
    <row r="180" spans="5:8" s="3" customFormat="1" x14ac:dyDescent="0.2">
      <c r="E180" s="2"/>
      <c r="G180" s="89"/>
      <c r="H180" s="32"/>
    </row>
    <row r="181" spans="5:8" s="3" customFormat="1" x14ac:dyDescent="0.2">
      <c r="E181" s="2"/>
      <c r="G181" s="89"/>
      <c r="H181" s="32"/>
    </row>
    <row r="182" spans="5:8" s="3" customFormat="1" x14ac:dyDescent="0.2">
      <c r="E182" s="2"/>
      <c r="G182" s="89"/>
      <c r="H182" s="32"/>
    </row>
    <row r="183" spans="5:8" s="3" customFormat="1" x14ac:dyDescent="0.2">
      <c r="E183" s="2"/>
      <c r="G183" s="89"/>
      <c r="H183" s="32"/>
    </row>
    <row r="184" spans="5:8" s="3" customFormat="1" x14ac:dyDescent="0.2">
      <c r="E184" s="2"/>
      <c r="G184" s="89"/>
      <c r="H184" s="32"/>
    </row>
    <row r="185" spans="5:8" s="3" customFormat="1" x14ac:dyDescent="0.2">
      <c r="E185" s="2"/>
      <c r="G185" s="89"/>
      <c r="H185" s="32"/>
    </row>
    <row r="186" spans="5:8" s="3" customFormat="1" x14ac:dyDescent="0.2">
      <c r="E186" s="2"/>
      <c r="G186" s="89"/>
      <c r="H186" s="32"/>
    </row>
    <row r="187" spans="5:8" s="3" customFormat="1" x14ac:dyDescent="0.2">
      <c r="E187" s="2"/>
      <c r="G187" s="89"/>
      <c r="H187" s="32"/>
    </row>
    <row r="188" spans="5:8" s="3" customFormat="1" x14ac:dyDescent="0.2">
      <c r="E188" s="2"/>
      <c r="G188" s="89"/>
      <c r="H188" s="32"/>
    </row>
    <row r="189" spans="5:8" s="3" customFormat="1" x14ac:dyDescent="0.2">
      <c r="E189" s="2"/>
      <c r="G189" s="89"/>
      <c r="H189" s="32"/>
    </row>
    <row r="190" spans="5:8" s="3" customFormat="1" x14ac:dyDescent="0.2">
      <c r="E190" s="2"/>
      <c r="G190" s="89"/>
      <c r="H190" s="32"/>
    </row>
    <row r="191" spans="5:8" s="3" customFormat="1" x14ac:dyDescent="0.2">
      <c r="E191" s="2"/>
      <c r="G191" s="89"/>
      <c r="H191" s="32"/>
    </row>
    <row r="192" spans="5:8" s="3" customFormat="1" x14ac:dyDescent="0.2">
      <c r="E192" s="2"/>
      <c r="G192" s="89"/>
      <c r="H192" s="32"/>
    </row>
    <row r="193" spans="3:8" s="3" customFormat="1" x14ac:dyDescent="0.2">
      <c r="E193" s="2"/>
      <c r="G193" s="89"/>
      <c r="H193" s="32"/>
    </row>
    <row r="194" spans="3:8" s="3" customFormat="1" x14ac:dyDescent="0.2">
      <c r="E194" s="2"/>
      <c r="G194" s="89"/>
      <c r="H194" s="32"/>
    </row>
    <row r="195" spans="3:8" s="3" customFormat="1" x14ac:dyDescent="0.2">
      <c r="E195" s="2"/>
      <c r="G195" s="89"/>
      <c r="H195" s="32"/>
    </row>
    <row r="196" spans="3:8" s="3" customFormat="1" x14ac:dyDescent="0.2">
      <c r="E196" s="2"/>
      <c r="G196" s="89"/>
      <c r="H196" s="32"/>
    </row>
    <row r="197" spans="3:8" s="3" customFormat="1" x14ac:dyDescent="0.2">
      <c r="E197" s="2"/>
      <c r="G197" s="89"/>
      <c r="H197" s="32"/>
    </row>
    <row r="198" spans="3:8" s="3" customFormat="1" x14ac:dyDescent="0.2">
      <c r="E198" s="2"/>
      <c r="G198" s="89"/>
      <c r="H198" s="32"/>
    </row>
    <row r="199" spans="3:8" s="3" customFormat="1" x14ac:dyDescent="0.2">
      <c r="E199" s="2"/>
      <c r="G199" s="89"/>
      <c r="H199" s="32"/>
    </row>
    <row r="200" spans="3:8" s="3" customFormat="1" x14ac:dyDescent="0.2">
      <c r="E200" s="2"/>
      <c r="G200" s="89"/>
      <c r="H200" s="32"/>
    </row>
    <row r="201" spans="3:8" s="3" customFormat="1" x14ac:dyDescent="0.2">
      <c r="E201" s="2"/>
      <c r="G201" s="89"/>
      <c r="H201" s="32"/>
    </row>
    <row r="202" spans="3:8" s="3" customFormat="1" x14ac:dyDescent="0.2">
      <c r="E202" s="2"/>
      <c r="G202" s="89"/>
      <c r="H202" s="32"/>
    </row>
    <row r="203" spans="3:8" s="3" customFormat="1" x14ac:dyDescent="0.2">
      <c r="E203" s="2"/>
      <c r="G203" s="89"/>
      <c r="H203" s="32"/>
    </row>
    <row r="204" spans="3:8" s="5" customFormat="1" ht="15.75" x14ac:dyDescent="0.25">
      <c r="E204" s="4"/>
      <c r="G204" s="91"/>
      <c r="H204" s="38"/>
    </row>
    <row r="205" spans="3:8" s="3" customFormat="1" x14ac:dyDescent="0.2">
      <c r="E205" s="2"/>
      <c r="G205" s="89"/>
      <c r="H205" s="32"/>
    </row>
    <row r="206" spans="3:8" s="3" customFormat="1" x14ac:dyDescent="0.2">
      <c r="C206" s="24"/>
      <c r="D206" s="30"/>
      <c r="E206" s="24"/>
      <c r="G206" s="89"/>
      <c r="H206" s="32"/>
    </row>
    <row r="207" spans="3:8" s="3" customFormat="1" x14ac:dyDescent="0.2">
      <c r="C207" s="24"/>
      <c r="D207" s="31"/>
      <c r="E207" s="24"/>
      <c r="G207" s="89"/>
      <c r="H207" s="32"/>
    </row>
    <row r="208" spans="3:8" s="3" customFormat="1" x14ac:dyDescent="0.2">
      <c r="C208" s="24"/>
      <c r="D208" s="40"/>
      <c r="E208" s="24"/>
      <c r="G208" s="89"/>
      <c r="H208" s="32"/>
    </row>
    <row r="209" spans="3:8" s="3" customFormat="1" x14ac:dyDescent="0.2">
      <c r="C209" s="24"/>
      <c r="D209" s="40"/>
      <c r="E209" s="24"/>
      <c r="G209" s="89"/>
      <c r="H209" s="32"/>
    </row>
    <row r="210" spans="3:8" s="3" customFormat="1" x14ac:dyDescent="0.2">
      <c r="C210" s="24"/>
      <c r="D210" s="40"/>
      <c r="E210" s="24"/>
      <c r="G210" s="89"/>
      <c r="H210" s="32"/>
    </row>
    <row r="211" spans="3:8" s="3" customFormat="1" x14ac:dyDescent="0.2">
      <c r="C211" s="24"/>
      <c r="D211" s="40"/>
      <c r="E211" s="24"/>
      <c r="G211" s="89"/>
      <c r="H211" s="32"/>
    </row>
    <row r="212" spans="3:8" s="3" customFormat="1" x14ac:dyDescent="0.2">
      <c r="C212" s="24"/>
      <c r="D212" s="40"/>
      <c r="E212" s="24"/>
      <c r="G212" s="89"/>
      <c r="H212" s="32"/>
    </row>
    <row r="213" spans="3:8" s="3" customFormat="1" x14ac:dyDescent="0.2">
      <c r="C213" s="24"/>
      <c r="D213" s="40"/>
      <c r="E213" s="24"/>
      <c r="G213" s="89"/>
      <c r="H213" s="32"/>
    </row>
    <row r="214" spans="3:8" s="3" customFormat="1" x14ac:dyDescent="0.2">
      <c r="C214" s="24"/>
      <c r="D214" s="40"/>
      <c r="E214" s="24"/>
      <c r="G214" s="89"/>
      <c r="H214" s="32"/>
    </row>
    <row r="215" spans="3:8" s="3" customFormat="1" x14ac:dyDescent="0.2">
      <c r="C215" s="24"/>
      <c r="D215" s="40"/>
      <c r="E215" s="24"/>
      <c r="G215" s="89"/>
      <c r="H215" s="32"/>
    </row>
    <row r="216" spans="3:8" s="3" customFormat="1" x14ac:dyDescent="0.2">
      <c r="C216" s="24"/>
      <c r="D216" s="40"/>
      <c r="E216" s="24"/>
      <c r="G216" s="89"/>
      <c r="H216" s="32"/>
    </row>
    <row r="217" spans="3:8" s="3" customFormat="1" x14ac:dyDescent="0.2">
      <c r="C217" s="24"/>
      <c r="D217" s="40"/>
      <c r="E217" s="24"/>
      <c r="G217" s="89"/>
      <c r="H217" s="32"/>
    </row>
    <row r="218" spans="3:8" s="3" customFormat="1" x14ac:dyDescent="0.2">
      <c r="C218" s="24"/>
      <c r="D218" s="40"/>
      <c r="E218" s="24"/>
      <c r="G218" s="89"/>
      <c r="H218" s="32"/>
    </row>
    <row r="219" spans="3:8" s="3" customFormat="1" x14ac:dyDescent="0.2">
      <c r="C219" s="24"/>
      <c r="D219" s="40"/>
      <c r="E219" s="24"/>
      <c r="G219" s="89"/>
      <c r="H219" s="32"/>
    </row>
    <row r="220" spans="3:8" s="3" customFormat="1" x14ac:dyDescent="0.2">
      <c r="C220" s="24"/>
      <c r="D220" s="40"/>
      <c r="E220" s="24"/>
      <c r="G220" s="89"/>
      <c r="H220" s="32"/>
    </row>
    <row r="221" spans="3:8" s="3" customFormat="1" x14ac:dyDescent="0.2">
      <c r="C221" s="24"/>
      <c r="D221" s="40"/>
      <c r="E221" s="24"/>
      <c r="G221" s="89"/>
      <c r="H221" s="32"/>
    </row>
    <row r="222" spans="3:8" s="3" customFormat="1" x14ac:dyDescent="0.2">
      <c r="C222" s="24"/>
      <c r="D222" s="40"/>
      <c r="E222" s="24"/>
      <c r="G222" s="89"/>
      <c r="H222" s="32"/>
    </row>
    <row r="223" spans="3:8" s="3" customFormat="1" x14ac:dyDescent="0.2">
      <c r="C223" s="24"/>
      <c r="D223" s="24"/>
      <c r="E223" s="24"/>
      <c r="G223" s="89"/>
      <c r="H223" s="32"/>
    </row>
    <row r="224" spans="3:8" s="3" customFormat="1" x14ac:dyDescent="0.2">
      <c r="C224" s="24"/>
      <c r="D224" s="24"/>
      <c r="E224" s="24"/>
      <c r="G224" s="89"/>
      <c r="H224" s="32"/>
    </row>
    <row r="225" spans="5:8" s="3" customFormat="1" x14ac:dyDescent="0.2">
      <c r="E225" s="2"/>
      <c r="G225" s="89"/>
      <c r="H225" s="32"/>
    </row>
    <row r="226" spans="5:8" s="3" customFormat="1" x14ac:dyDescent="0.2">
      <c r="E226" s="2"/>
      <c r="G226" s="89"/>
      <c r="H226" s="32"/>
    </row>
    <row r="227" spans="5:8" s="3" customFormat="1" x14ac:dyDescent="0.2">
      <c r="E227" s="2"/>
      <c r="G227" s="89"/>
      <c r="H227" s="32"/>
    </row>
  </sheetData>
  <autoFilter ref="A3:H3" xr:uid="{00000000-0009-0000-0000-000000000000}">
    <sortState xmlns:xlrd2="http://schemas.microsoft.com/office/spreadsheetml/2017/richdata2" ref="A4:H43">
      <sortCondition ref="B3"/>
    </sortState>
  </autoFilter>
  <mergeCells count="2">
    <mergeCell ref="C50:F50"/>
    <mergeCell ref="C51:F5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abSelected="1" topLeftCell="B1" workbookViewId="0">
      <selection activeCell="O20" sqref="O19:O20"/>
    </sheetView>
  </sheetViews>
  <sheetFormatPr defaultColWidth="9.140625" defaultRowHeight="15" x14ac:dyDescent="0.2"/>
  <cols>
    <col min="1" max="1" width="0" style="26" hidden="1" customWidth="1"/>
    <col min="2" max="2" width="7.85546875" style="26" customWidth="1"/>
    <col min="3" max="3" width="25.5703125" style="87" customWidth="1"/>
    <col min="4" max="4" width="35.7109375" style="26" customWidth="1"/>
    <col min="5" max="5" width="14.42578125" style="69" customWidth="1"/>
    <col min="6" max="7" width="12.28515625" style="69" customWidth="1"/>
    <col min="8" max="8" width="9.42578125" style="88" customWidth="1"/>
    <col min="9" max="9" width="16.140625" style="73" customWidth="1"/>
    <col min="10" max="16384" width="9.140625" style="3"/>
  </cols>
  <sheetData>
    <row r="1" spans="1:9" s="24" customFormat="1" ht="18" x14ac:dyDescent="0.25">
      <c r="A1" s="15"/>
      <c r="B1" s="15"/>
      <c r="C1" s="23" t="s">
        <v>82</v>
      </c>
      <c r="D1" s="20"/>
      <c r="E1" s="22"/>
      <c r="F1" s="22"/>
      <c r="G1" s="22"/>
      <c r="H1" s="78"/>
      <c r="I1" s="79"/>
    </row>
    <row r="2" spans="1:9" s="24" customFormat="1" x14ac:dyDescent="0.2">
      <c r="A2" s="15"/>
      <c r="B2" s="15"/>
      <c r="C2" s="80"/>
      <c r="D2" s="20"/>
      <c r="E2" s="22"/>
      <c r="F2" s="22"/>
      <c r="G2" s="22"/>
      <c r="H2" s="78"/>
      <c r="I2" s="79"/>
    </row>
    <row r="4" spans="1:9" s="27" customFormat="1" ht="47.25" x14ac:dyDescent="0.25">
      <c r="A4" s="28"/>
      <c r="B4" s="9" t="s">
        <v>236</v>
      </c>
      <c r="C4" s="59" t="s">
        <v>6</v>
      </c>
      <c r="D4" s="58" t="s">
        <v>7</v>
      </c>
      <c r="E4" s="44" t="s">
        <v>83</v>
      </c>
      <c r="F4" s="44" t="s">
        <v>78</v>
      </c>
      <c r="G4" s="81" t="s">
        <v>79</v>
      </c>
      <c r="H4" s="82" t="s">
        <v>80</v>
      </c>
      <c r="I4" s="83" t="s">
        <v>81</v>
      </c>
    </row>
    <row r="5" spans="1:9" ht="15.75" x14ac:dyDescent="0.25">
      <c r="B5" s="63">
        <v>1</v>
      </c>
      <c r="C5" s="70" t="s">
        <v>139</v>
      </c>
      <c r="D5" s="64" t="s">
        <v>140</v>
      </c>
      <c r="E5" s="65" t="s">
        <v>239</v>
      </c>
      <c r="F5" s="65">
        <v>100</v>
      </c>
      <c r="G5" s="65">
        <v>100</v>
      </c>
      <c r="H5" s="84"/>
      <c r="I5" s="85">
        <f t="shared" ref="I5:I36" si="0">G5*H5</f>
        <v>0</v>
      </c>
    </row>
    <row r="6" spans="1:9" ht="15.75" x14ac:dyDescent="0.25">
      <c r="B6" s="63">
        <v>2</v>
      </c>
      <c r="C6" s="70" t="s">
        <v>141</v>
      </c>
      <c r="D6" s="64" t="s">
        <v>142</v>
      </c>
      <c r="E6" s="65" t="s">
        <v>242</v>
      </c>
      <c r="F6" s="65">
        <v>100</v>
      </c>
      <c r="G6" s="65">
        <v>800</v>
      </c>
      <c r="H6" s="84"/>
      <c r="I6" s="85">
        <f t="shared" si="0"/>
        <v>0</v>
      </c>
    </row>
    <row r="7" spans="1:9" ht="15.75" x14ac:dyDescent="0.25">
      <c r="B7" s="63">
        <v>3</v>
      </c>
      <c r="C7" s="70" t="s">
        <v>141</v>
      </c>
      <c r="D7" s="64" t="s">
        <v>143</v>
      </c>
      <c r="E7" s="65" t="s">
        <v>242</v>
      </c>
      <c r="F7" s="45">
        <v>100</v>
      </c>
      <c r="G7" s="65">
        <v>1200</v>
      </c>
      <c r="H7" s="84"/>
      <c r="I7" s="85">
        <f t="shared" si="0"/>
        <v>0</v>
      </c>
    </row>
    <row r="8" spans="1:9" ht="15.75" x14ac:dyDescent="0.25">
      <c r="B8" s="63">
        <v>4</v>
      </c>
      <c r="C8" s="70" t="s">
        <v>144</v>
      </c>
      <c r="D8" s="64" t="s">
        <v>235</v>
      </c>
      <c r="E8" s="65" t="s">
        <v>242</v>
      </c>
      <c r="F8" s="45">
        <v>100</v>
      </c>
      <c r="G8" s="65">
        <v>500</v>
      </c>
      <c r="H8" s="84"/>
      <c r="I8" s="85">
        <f t="shared" si="0"/>
        <v>0</v>
      </c>
    </row>
    <row r="9" spans="1:9" ht="15.75" x14ac:dyDescent="0.25">
      <c r="B9" s="63">
        <v>5</v>
      </c>
      <c r="C9" s="70" t="s">
        <v>245</v>
      </c>
      <c r="D9" s="64" t="s">
        <v>246</v>
      </c>
      <c r="E9" s="65" t="s">
        <v>242</v>
      </c>
      <c r="F9" s="45">
        <v>100</v>
      </c>
      <c r="G9" s="65">
        <v>100</v>
      </c>
      <c r="H9" s="84"/>
      <c r="I9" s="85">
        <f t="shared" si="0"/>
        <v>0</v>
      </c>
    </row>
    <row r="10" spans="1:9" ht="15.75" x14ac:dyDescent="0.25">
      <c r="B10" s="63">
        <v>6</v>
      </c>
      <c r="C10" s="70" t="s">
        <v>150</v>
      </c>
      <c r="D10" s="64" t="s">
        <v>248</v>
      </c>
      <c r="E10" s="65" t="s">
        <v>242</v>
      </c>
      <c r="F10" s="45">
        <v>100</v>
      </c>
      <c r="G10" s="65">
        <v>400</v>
      </c>
      <c r="H10" s="84"/>
      <c r="I10" s="85">
        <f t="shared" si="0"/>
        <v>0</v>
      </c>
    </row>
    <row r="11" spans="1:9" ht="15.75" x14ac:dyDescent="0.25">
      <c r="B11" s="63">
        <v>7</v>
      </c>
      <c r="C11" s="70" t="s">
        <v>150</v>
      </c>
      <c r="D11" s="64" t="s">
        <v>248</v>
      </c>
      <c r="E11" s="65" t="s">
        <v>241</v>
      </c>
      <c r="F11" s="45">
        <v>100</v>
      </c>
      <c r="G11" s="65">
        <v>200</v>
      </c>
      <c r="H11" s="84"/>
      <c r="I11" s="85">
        <f t="shared" si="0"/>
        <v>0</v>
      </c>
    </row>
    <row r="12" spans="1:9" ht="15.75" x14ac:dyDescent="0.25">
      <c r="B12" s="63">
        <v>8</v>
      </c>
      <c r="C12" s="70" t="s">
        <v>244</v>
      </c>
      <c r="D12" s="64" t="s">
        <v>247</v>
      </c>
      <c r="E12" s="65" t="s">
        <v>242</v>
      </c>
      <c r="F12" s="45">
        <v>100</v>
      </c>
      <c r="G12" s="65">
        <v>100</v>
      </c>
      <c r="H12" s="84"/>
      <c r="I12" s="85">
        <f>G12*H12</f>
        <v>0</v>
      </c>
    </row>
    <row r="13" spans="1:9" ht="15.75" x14ac:dyDescent="0.25">
      <c r="B13" s="63">
        <v>9</v>
      </c>
      <c r="C13" s="70" t="s">
        <v>149</v>
      </c>
      <c r="D13" s="64" t="s">
        <v>235</v>
      </c>
      <c r="E13" s="65" t="s">
        <v>243</v>
      </c>
      <c r="F13" s="45">
        <v>100</v>
      </c>
      <c r="G13" s="65">
        <v>80</v>
      </c>
      <c r="H13" s="84"/>
      <c r="I13" s="85">
        <f t="shared" si="0"/>
        <v>0</v>
      </c>
    </row>
    <row r="14" spans="1:9" ht="15.75" x14ac:dyDescent="0.25">
      <c r="B14" s="63">
        <v>10</v>
      </c>
      <c r="C14" s="70" t="s">
        <v>145</v>
      </c>
      <c r="D14" s="64" t="s">
        <v>146</v>
      </c>
      <c r="E14" s="65" t="s">
        <v>242</v>
      </c>
      <c r="F14" s="65">
        <v>100</v>
      </c>
      <c r="G14" s="65">
        <v>1200</v>
      </c>
      <c r="H14" s="84"/>
      <c r="I14" s="85">
        <f t="shared" si="0"/>
        <v>0</v>
      </c>
    </row>
    <row r="15" spans="1:9" ht="15.75" x14ac:dyDescent="0.25">
      <c r="B15" s="63">
        <v>11</v>
      </c>
      <c r="C15" s="70" t="s">
        <v>135</v>
      </c>
      <c r="D15" s="64" t="s">
        <v>136</v>
      </c>
      <c r="E15" s="65" t="s">
        <v>239</v>
      </c>
      <c r="F15" s="65">
        <v>100</v>
      </c>
      <c r="G15" s="65">
        <v>250</v>
      </c>
      <c r="H15" s="84"/>
      <c r="I15" s="85">
        <f t="shared" si="0"/>
        <v>0</v>
      </c>
    </row>
    <row r="16" spans="1:9" ht="15.75" x14ac:dyDescent="0.25">
      <c r="B16" s="63">
        <v>12</v>
      </c>
      <c r="C16" s="70" t="s">
        <v>135</v>
      </c>
      <c r="D16" s="64" t="s">
        <v>230</v>
      </c>
      <c r="E16" s="65" t="s">
        <v>239</v>
      </c>
      <c r="F16" s="65">
        <v>100</v>
      </c>
      <c r="G16" s="65">
        <v>250</v>
      </c>
      <c r="H16" s="84"/>
      <c r="I16" s="85">
        <f t="shared" si="0"/>
        <v>0</v>
      </c>
    </row>
    <row r="17" spans="2:9" ht="15.75" x14ac:dyDescent="0.25">
      <c r="B17" s="63">
        <v>13</v>
      </c>
      <c r="C17" s="70" t="s">
        <v>138</v>
      </c>
      <c r="D17" s="64" t="s">
        <v>137</v>
      </c>
      <c r="E17" s="65" t="s">
        <v>242</v>
      </c>
      <c r="F17" s="65">
        <v>100</v>
      </c>
      <c r="G17" s="65">
        <v>500</v>
      </c>
      <c r="H17" s="84"/>
      <c r="I17" s="85">
        <f t="shared" si="0"/>
        <v>0</v>
      </c>
    </row>
    <row r="18" spans="2:9" ht="15.75" x14ac:dyDescent="0.25">
      <c r="B18" s="63">
        <v>14</v>
      </c>
      <c r="C18" s="70" t="s">
        <v>148</v>
      </c>
      <c r="D18" s="64" t="s">
        <v>147</v>
      </c>
      <c r="E18" s="65" t="s">
        <v>242</v>
      </c>
      <c r="F18" s="65">
        <v>100</v>
      </c>
      <c r="G18" s="65">
        <v>200</v>
      </c>
      <c r="H18" s="84"/>
      <c r="I18" s="85">
        <f t="shared" si="0"/>
        <v>0</v>
      </c>
    </row>
    <row r="19" spans="2:9" ht="15.75" x14ac:dyDescent="0.25">
      <c r="B19" s="63">
        <v>15</v>
      </c>
      <c r="C19" s="70" t="s">
        <v>8</v>
      </c>
      <c r="D19" s="64" t="s">
        <v>9</v>
      </c>
      <c r="E19" s="65" t="s">
        <v>242</v>
      </c>
      <c r="F19" s="65">
        <v>100</v>
      </c>
      <c r="G19" s="65">
        <v>500</v>
      </c>
      <c r="H19" s="84"/>
      <c r="I19" s="85">
        <f t="shared" si="0"/>
        <v>0</v>
      </c>
    </row>
    <row r="20" spans="2:9" ht="15.75" x14ac:dyDescent="0.25">
      <c r="B20" s="63">
        <v>16</v>
      </c>
      <c r="C20" s="70" t="s">
        <v>8</v>
      </c>
      <c r="D20" s="64" t="s">
        <v>10</v>
      </c>
      <c r="E20" s="65" t="s">
        <v>242</v>
      </c>
      <c r="F20" s="65">
        <v>100</v>
      </c>
      <c r="G20" s="65">
        <v>500</v>
      </c>
      <c r="H20" s="84"/>
      <c r="I20" s="85">
        <f t="shared" si="0"/>
        <v>0</v>
      </c>
    </row>
    <row r="21" spans="2:9" ht="15.75" x14ac:dyDescent="0.25">
      <c r="B21" s="63">
        <v>17</v>
      </c>
      <c r="C21" s="70" t="s">
        <v>8</v>
      </c>
      <c r="D21" s="64" t="s">
        <v>11</v>
      </c>
      <c r="E21" s="65" t="s">
        <v>242</v>
      </c>
      <c r="F21" s="65">
        <v>100</v>
      </c>
      <c r="G21" s="65">
        <v>500</v>
      </c>
      <c r="H21" s="84"/>
      <c r="I21" s="85">
        <f t="shared" si="0"/>
        <v>0</v>
      </c>
    </row>
    <row r="22" spans="2:9" ht="15.75" x14ac:dyDescent="0.25">
      <c r="B22" s="63">
        <v>18</v>
      </c>
      <c r="C22" s="70" t="s">
        <v>8</v>
      </c>
      <c r="D22" s="64" t="s">
        <v>12</v>
      </c>
      <c r="E22" s="65" t="s">
        <v>242</v>
      </c>
      <c r="F22" s="65">
        <v>100</v>
      </c>
      <c r="G22" s="65">
        <v>500</v>
      </c>
      <c r="H22" s="84"/>
      <c r="I22" s="85">
        <f t="shared" si="0"/>
        <v>0</v>
      </c>
    </row>
    <row r="23" spans="2:9" ht="15.75" x14ac:dyDescent="0.25">
      <c r="B23" s="63">
        <v>19</v>
      </c>
      <c r="C23" s="70" t="s">
        <v>8</v>
      </c>
      <c r="D23" s="64" t="s">
        <v>13</v>
      </c>
      <c r="E23" s="65" t="s">
        <v>242</v>
      </c>
      <c r="F23" s="65">
        <v>100</v>
      </c>
      <c r="G23" s="65">
        <v>500</v>
      </c>
      <c r="H23" s="84"/>
      <c r="I23" s="85">
        <f t="shared" si="0"/>
        <v>0</v>
      </c>
    </row>
    <row r="24" spans="2:9" ht="15.75" x14ac:dyDescent="0.25">
      <c r="B24" s="63">
        <v>20</v>
      </c>
      <c r="C24" s="70" t="s">
        <v>8</v>
      </c>
      <c r="D24" s="64" t="s">
        <v>14</v>
      </c>
      <c r="E24" s="65" t="s">
        <v>242</v>
      </c>
      <c r="F24" s="65">
        <v>100</v>
      </c>
      <c r="G24" s="65">
        <v>500</v>
      </c>
      <c r="H24" s="84"/>
      <c r="I24" s="85">
        <f t="shared" si="0"/>
        <v>0</v>
      </c>
    </row>
    <row r="25" spans="2:9" ht="15.75" x14ac:dyDescent="0.25">
      <c r="B25" s="63">
        <v>21</v>
      </c>
      <c r="C25" s="70" t="s">
        <v>8</v>
      </c>
      <c r="D25" s="64" t="s">
        <v>15</v>
      </c>
      <c r="E25" s="65" t="s">
        <v>242</v>
      </c>
      <c r="F25" s="65">
        <v>100</v>
      </c>
      <c r="G25" s="65">
        <v>500</v>
      </c>
      <c r="H25" s="84"/>
      <c r="I25" s="85">
        <f t="shared" si="0"/>
        <v>0</v>
      </c>
    </row>
    <row r="26" spans="2:9" ht="15.75" x14ac:dyDescent="0.25">
      <c r="B26" s="63">
        <v>22</v>
      </c>
      <c r="C26" s="70" t="s">
        <v>8</v>
      </c>
      <c r="D26" s="64" t="s">
        <v>16</v>
      </c>
      <c r="E26" s="65" t="s">
        <v>242</v>
      </c>
      <c r="F26" s="65">
        <v>100</v>
      </c>
      <c r="G26" s="65">
        <v>500</v>
      </c>
      <c r="H26" s="84"/>
      <c r="I26" s="85">
        <f t="shared" si="0"/>
        <v>0</v>
      </c>
    </row>
    <row r="27" spans="2:9" ht="15.75" x14ac:dyDescent="0.25">
      <c r="B27" s="63">
        <v>23</v>
      </c>
      <c r="C27" s="70" t="s">
        <v>8</v>
      </c>
      <c r="D27" s="64" t="s">
        <v>17</v>
      </c>
      <c r="E27" s="65" t="s">
        <v>242</v>
      </c>
      <c r="F27" s="65">
        <v>100</v>
      </c>
      <c r="G27" s="65">
        <v>500</v>
      </c>
      <c r="H27" s="84"/>
      <c r="I27" s="85">
        <f t="shared" si="0"/>
        <v>0</v>
      </c>
    </row>
    <row r="28" spans="2:9" ht="15.75" x14ac:dyDescent="0.25">
      <c r="B28" s="63">
        <v>24</v>
      </c>
      <c r="C28" s="70" t="s">
        <v>8</v>
      </c>
      <c r="D28" s="64" t="s">
        <v>18</v>
      </c>
      <c r="E28" s="65" t="s">
        <v>242</v>
      </c>
      <c r="F28" s="65">
        <v>100</v>
      </c>
      <c r="G28" s="65">
        <v>500</v>
      </c>
      <c r="H28" s="84"/>
      <c r="I28" s="85">
        <f t="shared" si="0"/>
        <v>0</v>
      </c>
    </row>
    <row r="29" spans="2:9" ht="15.75" x14ac:dyDescent="0.25">
      <c r="B29" s="63">
        <v>25</v>
      </c>
      <c r="C29" s="70" t="s">
        <v>8</v>
      </c>
      <c r="D29" s="64" t="s">
        <v>19</v>
      </c>
      <c r="E29" s="65" t="s">
        <v>242</v>
      </c>
      <c r="F29" s="65">
        <v>100</v>
      </c>
      <c r="G29" s="65">
        <v>500</v>
      </c>
      <c r="H29" s="84"/>
      <c r="I29" s="85">
        <f t="shared" si="0"/>
        <v>0</v>
      </c>
    </row>
    <row r="30" spans="2:9" ht="15.75" x14ac:dyDescent="0.25">
      <c r="B30" s="63">
        <v>26</v>
      </c>
      <c r="C30" s="70" t="s">
        <v>8</v>
      </c>
      <c r="D30" s="64" t="s">
        <v>20</v>
      </c>
      <c r="E30" s="65" t="s">
        <v>242</v>
      </c>
      <c r="F30" s="65">
        <v>100</v>
      </c>
      <c r="G30" s="65">
        <v>500</v>
      </c>
      <c r="H30" s="84"/>
      <c r="I30" s="85">
        <f t="shared" si="0"/>
        <v>0</v>
      </c>
    </row>
    <row r="31" spans="2:9" ht="15.75" x14ac:dyDescent="0.25">
      <c r="B31" s="63">
        <v>27</v>
      </c>
      <c r="C31" s="70" t="s">
        <v>8</v>
      </c>
      <c r="D31" s="64" t="s">
        <v>21</v>
      </c>
      <c r="E31" s="65" t="s">
        <v>242</v>
      </c>
      <c r="F31" s="65">
        <v>100</v>
      </c>
      <c r="G31" s="65">
        <v>500</v>
      </c>
      <c r="H31" s="84"/>
      <c r="I31" s="85">
        <f t="shared" si="0"/>
        <v>0</v>
      </c>
    </row>
    <row r="32" spans="2:9" ht="15.75" x14ac:dyDescent="0.25">
      <c r="B32" s="63">
        <v>28</v>
      </c>
      <c r="C32" s="70" t="s">
        <v>8</v>
      </c>
      <c r="D32" s="64" t="s">
        <v>22</v>
      </c>
      <c r="E32" s="65" t="s">
        <v>242</v>
      </c>
      <c r="F32" s="65">
        <v>100</v>
      </c>
      <c r="G32" s="65">
        <v>500</v>
      </c>
      <c r="H32" s="84"/>
      <c r="I32" s="85">
        <f t="shared" si="0"/>
        <v>0</v>
      </c>
    </row>
    <row r="33" spans="1:9" ht="16.5" customHeight="1" x14ac:dyDescent="0.25">
      <c r="B33" s="63">
        <v>29</v>
      </c>
      <c r="C33" s="70" t="s">
        <v>8</v>
      </c>
      <c r="D33" s="64" t="s">
        <v>23</v>
      </c>
      <c r="E33" s="65" t="s">
        <v>242</v>
      </c>
      <c r="F33" s="65">
        <v>100</v>
      </c>
      <c r="G33" s="65">
        <v>500</v>
      </c>
      <c r="H33" s="84"/>
      <c r="I33" s="85">
        <f t="shared" si="0"/>
        <v>0</v>
      </c>
    </row>
    <row r="34" spans="1:9" ht="16.5" customHeight="1" x14ac:dyDescent="0.25">
      <c r="B34" s="63">
        <v>30</v>
      </c>
      <c r="C34" s="70" t="s">
        <v>8</v>
      </c>
      <c r="D34" s="64" t="s">
        <v>24</v>
      </c>
      <c r="E34" s="65" t="s">
        <v>242</v>
      </c>
      <c r="F34" s="65">
        <v>100</v>
      </c>
      <c r="G34" s="65">
        <v>500</v>
      </c>
      <c r="H34" s="84"/>
      <c r="I34" s="85">
        <f t="shared" si="0"/>
        <v>0</v>
      </c>
    </row>
    <row r="35" spans="1:9" ht="15.75" x14ac:dyDescent="0.25">
      <c r="B35" s="63">
        <v>31</v>
      </c>
      <c r="C35" s="70" t="s">
        <v>8</v>
      </c>
      <c r="D35" s="64" t="s">
        <v>25</v>
      </c>
      <c r="E35" s="65" t="s">
        <v>242</v>
      </c>
      <c r="F35" s="65">
        <v>100</v>
      </c>
      <c r="G35" s="65">
        <v>500</v>
      </c>
      <c r="H35" s="84"/>
      <c r="I35" s="85">
        <f t="shared" si="0"/>
        <v>0</v>
      </c>
    </row>
    <row r="36" spans="1:9" ht="15.75" x14ac:dyDescent="0.25">
      <c r="B36" s="63">
        <v>32</v>
      </c>
      <c r="C36" s="70" t="s">
        <v>8</v>
      </c>
      <c r="D36" s="64" t="s">
        <v>26</v>
      </c>
      <c r="E36" s="65" t="s">
        <v>242</v>
      </c>
      <c r="F36" s="65">
        <v>100</v>
      </c>
      <c r="G36" s="65">
        <v>500</v>
      </c>
      <c r="H36" s="84"/>
      <c r="I36" s="85">
        <f t="shared" si="0"/>
        <v>0</v>
      </c>
    </row>
    <row r="37" spans="1:9" ht="15.75" x14ac:dyDescent="0.25">
      <c r="B37" s="63">
        <v>33</v>
      </c>
      <c r="C37" s="70" t="s">
        <v>8</v>
      </c>
      <c r="D37" s="64" t="s">
        <v>27</v>
      </c>
      <c r="E37" s="65" t="s">
        <v>242</v>
      </c>
      <c r="F37" s="65">
        <v>100</v>
      </c>
      <c r="G37" s="65">
        <v>500</v>
      </c>
      <c r="H37" s="84"/>
      <c r="I37" s="85">
        <f t="shared" ref="I37:I68" si="1">G37*H37</f>
        <v>0</v>
      </c>
    </row>
    <row r="38" spans="1:9" ht="15.75" x14ac:dyDescent="0.25">
      <c r="B38" s="63">
        <v>34</v>
      </c>
      <c r="C38" s="70" t="s">
        <v>8</v>
      </c>
      <c r="D38" s="64" t="s">
        <v>28</v>
      </c>
      <c r="E38" s="65" t="s">
        <v>242</v>
      </c>
      <c r="F38" s="65">
        <v>100</v>
      </c>
      <c r="G38" s="65">
        <v>500</v>
      </c>
      <c r="H38" s="84"/>
      <c r="I38" s="85">
        <f t="shared" si="1"/>
        <v>0</v>
      </c>
    </row>
    <row r="39" spans="1:9" ht="15.75" x14ac:dyDescent="0.25">
      <c r="B39" s="63">
        <v>35</v>
      </c>
      <c r="C39" s="70" t="s">
        <v>8</v>
      </c>
      <c r="D39" s="64" t="s">
        <v>29</v>
      </c>
      <c r="E39" s="65" t="s">
        <v>242</v>
      </c>
      <c r="F39" s="65">
        <v>100</v>
      </c>
      <c r="G39" s="65">
        <v>500</v>
      </c>
      <c r="H39" s="84"/>
      <c r="I39" s="85">
        <f t="shared" si="1"/>
        <v>0</v>
      </c>
    </row>
    <row r="40" spans="1:9" ht="15.75" x14ac:dyDescent="0.25">
      <c r="B40" s="63">
        <v>36</v>
      </c>
      <c r="C40" s="70" t="s">
        <v>8</v>
      </c>
      <c r="D40" s="64" t="s">
        <v>30</v>
      </c>
      <c r="E40" s="65" t="s">
        <v>242</v>
      </c>
      <c r="F40" s="65">
        <v>100</v>
      </c>
      <c r="G40" s="65">
        <v>500</v>
      </c>
      <c r="H40" s="84"/>
      <c r="I40" s="85">
        <f t="shared" si="1"/>
        <v>0</v>
      </c>
    </row>
    <row r="41" spans="1:9" ht="15.75" x14ac:dyDescent="0.25">
      <c r="B41" s="63">
        <v>37</v>
      </c>
      <c r="C41" s="70" t="s">
        <v>8</v>
      </c>
      <c r="D41" s="64" t="s">
        <v>31</v>
      </c>
      <c r="E41" s="65" t="s">
        <v>242</v>
      </c>
      <c r="F41" s="65">
        <v>100</v>
      </c>
      <c r="G41" s="65">
        <v>500</v>
      </c>
      <c r="H41" s="84"/>
      <c r="I41" s="85">
        <f t="shared" si="1"/>
        <v>0</v>
      </c>
    </row>
    <row r="42" spans="1:9" ht="15.75" x14ac:dyDescent="0.25">
      <c r="B42" s="63">
        <v>38</v>
      </c>
      <c r="C42" s="70" t="s">
        <v>8</v>
      </c>
      <c r="D42" s="64" t="s">
        <v>32</v>
      </c>
      <c r="E42" s="65" t="s">
        <v>242</v>
      </c>
      <c r="F42" s="65">
        <v>100</v>
      </c>
      <c r="G42" s="65">
        <v>500</v>
      </c>
      <c r="H42" s="84"/>
      <c r="I42" s="85">
        <f t="shared" si="1"/>
        <v>0</v>
      </c>
    </row>
    <row r="43" spans="1:9" ht="15.75" x14ac:dyDescent="0.25">
      <c r="B43" s="63">
        <v>39</v>
      </c>
      <c r="C43" s="70" t="s">
        <v>8</v>
      </c>
      <c r="D43" s="64" t="s">
        <v>33</v>
      </c>
      <c r="E43" s="65" t="s">
        <v>242</v>
      </c>
      <c r="F43" s="65">
        <v>100</v>
      </c>
      <c r="G43" s="65">
        <v>500</v>
      </c>
      <c r="H43" s="84"/>
      <c r="I43" s="85">
        <f t="shared" si="1"/>
        <v>0</v>
      </c>
    </row>
    <row r="44" spans="1:9" ht="15.75" x14ac:dyDescent="0.25">
      <c r="B44" s="63">
        <v>40</v>
      </c>
      <c r="C44" s="70" t="s">
        <v>8</v>
      </c>
      <c r="D44" s="64" t="s">
        <v>34</v>
      </c>
      <c r="E44" s="65" t="s">
        <v>242</v>
      </c>
      <c r="F44" s="65">
        <v>100</v>
      </c>
      <c r="G44" s="65">
        <v>500</v>
      </c>
      <c r="H44" s="84"/>
      <c r="I44" s="85">
        <f t="shared" si="1"/>
        <v>0</v>
      </c>
    </row>
    <row r="45" spans="1:9" ht="15.75" x14ac:dyDescent="0.25">
      <c r="B45" s="63">
        <v>41</v>
      </c>
      <c r="C45" s="70" t="s">
        <v>8</v>
      </c>
      <c r="D45" s="64" t="s">
        <v>35</v>
      </c>
      <c r="E45" s="65" t="s">
        <v>242</v>
      </c>
      <c r="F45" s="65">
        <v>100</v>
      </c>
      <c r="G45" s="65">
        <v>500</v>
      </c>
      <c r="H45" s="84"/>
      <c r="I45" s="85">
        <f t="shared" si="1"/>
        <v>0</v>
      </c>
    </row>
    <row r="46" spans="1:9" s="5" customFormat="1" ht="15.75" x14ac:dyDescent="0.25">
      <c r="A46" s="28"/>
      <c r="B46" s="63">
        <v>42</v>
      </c>
      <c r="C46" s="70" t="s">
        <v>69</v>
      </c>
      <c r="D46" s="12" t="s">
        <v>108</v>
      </c>
      <c r="E46" s="86" t="s">
        <v>66</v>
      </c>
      <c r="F46" s="81"/>
      <c r="G46" s="65">
        <v>1500</v>
      </c>
      <c r="H46" s="84"/>
      <c r="I46" s="85">
        <f t="shared" si="1"/>
        <v>0</v>
      </c>
    </row>
    <row r="47" spans="1:9" s="5" customFormat="1" ht="15.75" x14ac:dyDescent="0.25">
      <c r="A47" s="28"/>
      <c r="B47" s="63">
        <v>43</v>
      </c>
      <c r="C47" s="70" t="s">
        <v>87</v>
      </c>
      <c r="D47" s="63" t="s">
        <v>88</v>
      </c>
      <c r="E47" s="65">
        <v>12</v>
      </c>
      <c r="F47" s="65"/>
      <c r="G47" s="65">
        <v>1700</v>
      </c>
      <c r="H47" s="84"/>
      <c r="I47" s="85">
        <f t="shared" si="1"/>
        <v>0</v>
      </c>
    </row>
    <row r="48" spans="1:9" s="5" customFormat="1" ht="15.75" x14ac:dyDescent="0.25">
      <c r="A48" s="28"/>
      <c r="B48" s="63">
        <v>44</v>
      </c>
      <c r="C48" s="70" t="s">
        <v>68</v>
      </c>
      <c r="D48" s="12" t="s">
        <v>67</v>
      </c>
      <c r="E48" s="86" t="s">
        <v>66</v>
      </c>
      <c r="F48" s="81"/>
      <c r="G48" s="65">
        <v>1500</v>
      </c>
      <c r="H48" s="84"/>
      <c r="I48" s="85">
        <f t="shared" si="1"/>
        <v>0</v>
      </c>
    </row>
    <row r="49" spans="1:9" s="5" customFormat="1" ht="30.75" x14ac:dyDescent="0.25">
      <c r="A49" s="28"/>
      <c r="B49" s="63">
        <v>45</v>
      </c>
      <c r="C49" s="70" t="s">
        <v>53</v>
      </c>
      <c r="D49" s="63" t="s">
        <v>54</v>
      </c>
      <c r="E49" s="65" t="s">
        <v>55</v>
      </c>
      <c r="F49" s="65"/>
      <c r="G49" s="65">
        <v>1700</v>
      </c>
      <c r="H49" s="84"/>
      <c r="I49" s="85">
        <f t="shared" si="1"/>
        <v>0</v>
      </c>
    </row>
    <row r="50" spans="1:9" s="5" customFormat="1" ht="15.75" x14ac:dyDescent="0.25">
      <c r="A50" s="28"/>
      <c r="B50" s="63">
        <v>46</v>
      </c>
      <c r="C50" s="70" t="s">
        <v>51</v>
      </c>
      <c r="D50" s="63" t="s">
        <v>52</v>
      </c>
      <c r="E50" s="65">
        <v>12</v>
      </c>
      <c r="F50" s="65"/>
      <c r="G50" s="65">
        <v>500</v>
      </c>
      <c r="H50" s="84"/>
      <c r="I50" s="85">
        <f t="shared" si="1"/>
        <v>0</v>
      </c>
    </row>
    <row r="51" spans="1:9" s="5" customFormat="1" ht="15.75" x14ac:dyDescent="0.25">
      <c r="A51" s="28"/>
      <c r="B51" s="63">
        <v>47</v>
      </c>
      <c r="C51" s="70" t="s">
        <v>51</v>
      </c>
      <c r="D51" s="63" t="s">
        <v>52</v>
      </c>
      <c r="E51" s="65">
        <v>12</v>
      </c>
      <c r="F51" s="65"/>
      <c r="G51" s="65">
        <v>500</v>
      </c>
      <c r="H51" s="84"/>
      <c r="I51" s="85">
        <f t="shared" si="1"/>
        <v>0</v>
      </c>
    </row>
    <row r="52" spans="1:9" s="5" customFormat="1" ht="30.75" x14ac:dyDescent="0.25">
      <c r="A52" s="28"/>
      <c r="B52" s="63">
        <v>48</v>
      </c>
      <c r="C52" s="70" t="s">
        <v>89</v>
      </c>
      <c r="D52" s="63" t="s">
        <v>92</v>
      </c>
      <c r="E52" s="65">
        <v>12</v>
      </c>
      <c r="F52" s="65"/>
      <c r="G52" s="65">
        <v>1700</v>
      </c>
      <c r="H52" s="84"/>
      <c r="I52" s="85">
        <f t="shared" si="1"/>
        <v>0</v>
      </c>
    </row>
    <row r="53" spans="1:9" s="5" customFormat="1" ht="30.75" x14ac:dyDescent="0.25">
      <c r="A53" s="28"/>
      <c r="B53" s="63">
        <v>49</v>
      </c>
      <c r="C53" s="70" t="s">
        <v>89</v>
      </c>
      <c r="D53" s="63" t="s">
        <v>90</v>
      </c>
      <c r="E53" s="65" t="s">
        <v>91</v>
      </c>
      <c r="F53" s="65"/>
      <c r="G53" s="65">
        <v>1700</v>
      </c>
      <c r="H53" s="84"/>
      <c r="I53" s="85">
        <f t="shared" si="1"/>
        <v>0</v>
      </c>
    </row>
    <row r="54" spans="1:9" s="5" customFormat="1" ht="15.75" x14ac:dyDescent="0.25">
      <c r="A54" s="28"/>
      <c r="B54" s="63">
        <v>50</v>
      </c>
      <c r="C54" s="70" t="s">
        <v>93</v>
      </c>
      <c r="D54" s="63" t="s">
        <v>94</v>
      </c>
      <c r="E54" s="65" t="s">
        <v>91</v>
      </c>
      <c r="F54" s="65"/>
      <c r="G54" s="65">
        <v>2000</v>
      </c>
      <c r="H54" s="84"/>
      <c r="I54" s="85">
        <f t="shared" si="1"/>
        <v>0</v>
      </c>
    </row>
    <row r="55" spans="1:9" ht="30.75" x14ac:dyDescent="0.25">
      <c r="B55" s="63">
        <v>51</v>
      </c>
      <c r="C55" s="70" t="s">
        <v>95</v>
      </c>
      <c r="D55" s="63" t="s">
        <v>96</v>
      </c>
      <c r="E55" s="65" t="s">
        <v>97</v>
      </c>
      <c r="F55" s="65"/>
      <c r="G55" s="65">
        <v>1700</v>
      </c>
      <c r="H55" s="84"/>
      <c r="I55" s="85">
        <f t="shared" si="1"/>
        <v>0</v>
      </c>
    </row>
    <row r="56" spans="1:9" ht="15.75" x14ac:dyDescent="0.25">
      <c r="B56" s="63">
        <v>52</v>
      </c>
      <c r="C56" s="70" t="s">
        <v>98</v>
      </c>
      <c r="D56" s="63" t="s">
        <v>99</v>
      </c>
      <c r="E56" s="65" t="s">
        <v>91</v>
      </c>
      <c r="F56" s="65"/>
      <c r="G56" s="65">
        <v>800</v>
      </c>
      <c r="H56" s="84"/>
      <c r="I56" s="85">
        <f t="shared" si="1"/>
        <v>0</v>
      </c>
    </row>
    <row r="57" spans="1:9" ht="15.75" x14ac:dyDescent="0.25">
      <c r="B57" s="63">
        <v>53</v>
      </c>
      <c r="C57" s="70" t="s">
        <v>98</v>
      </c>
      <c r="D57" s="63" t="s">
        <v>99</v>
      </c>
      <c r="E57" s="65" t="s">
        <v>91</v>
      </c>
      <c r="F57" s="65"/>
      <c r="G57" s="65">
        <v>1700</v>
      </c>
      <c r="H57" s="84"/>
      <c r="I57" s="85">
        <f t="shared" si="1"/>
        <v>0</v>
      </c>
    </row>
    <row r="58" spans="1:9" ht="15.75" x14ac:dyDescent="0.25">
      <c r="B58" s="63">
        <v>54</v>
      </c>
      <c r="C58" s="70" t="s">
        <v>98</v>
      </c>
      <c r="D58" s="63" t="s">
        <v>100</v>
      </c>
      <c r="E58" s="65" t="s">
        <v>91</v>
      </c>
      <c r="F58" s="65"/>
      <c r="G58" s="65">
        <v>800</v>
      </c>
      <c r="H58" s="84"/>
      <c r="I58" s="85">
        <f t="shared" si="1"/>
        <v>0</v>
      </c>
    </row>
    <row r="59" spans="1:9" ht="15.75" x14ac:dyDescent="0.25">
      <c r="B59" s="63">
        <v>55</v>
      </c>
      <c r="C59" s="70" t="s">
        <v>101</v>
      </c>
      <c r="D59" s="12" t="s">
        <v>105</v>
      </c>
      <c r="E59" s="86" t="s">
        <v>66</v>
      </c>
      <c r="F59" s="81"/>
      <c r="G59" s="65">
        <v>1000</v>
      </c>
      <c r="H59" s="84"/>
      <c r="I59" s="85">
        <f t="shared" si="1"/>
        <v>0</v>
      </c>
    </row>
    <row r="60" spans="1:9" ht="15.75" x14ac:dyDescent="0.25">
      <c r="B60" s="63">
        <v>56</v>
      </c>
      <c r="C60" s="70" t="s">
        <v>101</v>
      </c>
      <c r="D60" s="12" t="s">
        <v>103</v>
      </c>
      <c r="E60" s="86" t="s">
        <v>66</v>
      </c>
      <c r="F60" s="81"/>
      <c r="G60" s="65">
        <v>1000</v>
      </c>
      <c r="H60" s="84"/>
      <c r="I60" s="85">
        <f t="shared" si="1"/>
        <v>0</v>
      </c>
    </row>
    <row r="61" spans="1:9" ht="15.75" x14ac:dyDescent="0.25">
      <c r="B61" s="63">
        <v>57</v>
      </c>
      <c r="C61" s="70" t="s">
        <v>101</v>
      </c>
      <c r="D61" s="12" t="s">
        <v>104</v>
      </c>
      <c r="E61" s="86" t="s">
        <v>102</v>
      </c>
      <c r="F61" s="81"/>
      <c r="G61" s="65">
        <v>1000</v>
      </c>
      <c r="H61" s="84"/>
      <c r="I61" s="85">
        <f t="shared" si="1"/>
        <v>0</v>
      </c>
    </row>
    <row r="62" spans="1:9" ht="15.75" x14ac:dyDescent="0.25">
      <c r="B62" s="63">
        <v>58</v>
      </c>
      <c r="C62" s="70" t="s">
        <v>101</v>
      </c>
      <c r="D62" s="12" t="s">
        <v>106</v>
      </c>
      <c r="E62" s="86" t="s">
        <v>66</v>
      </c>
      <c r="F62" s="81"/>
      <c r="G62" s="65">
        <v>1000</v>
      </c>
      <c r="H62" s="84"/>
      <c r="I62" s="85">
        <f t="shared" si="1"/>
        <v>0</v>
      </c>
    </row>
    <row r="63" spans="1:9" ht="30.75" x14ac:dyDescent="0.25">
      <c r="B63" s="63">
        <v>59</v>
      </c>
      <c r="C63" s="70" t="s">
        <v>36</v>
      </c>
      <c r="D63" s="63" t="s">
        <v>107</v>
      </c>
      <c r="E63" s="65" t="s">
        <v>102</v>
      </c>
      <c r="F63" s="65"/>
      <c r="G63" s="65">
        <v>1500</v>
      </c>
      <c r="H63" s="84"/>
      <c r="I63" s="85">
        <f t="shared" si="1"/>
        <v>0</v>
      </c>
    </row>
    <row r="64" spans="1:9" ht="30.75" x14ac:dyDescent="0.25">
      <c r="B64" s="63">
        <v>60</v>
      </c>
      <c r="C64" s="70" t="s">
        <v>36</v>
      </c>
      <c r="D64" s="63" t="s">
        <v>38</v>
      </c>
      <c r="E64" s="65">
        <v>12</v>
      </c>
      <c r="F64" s="65"/>
      <c r="G64" s="65">
        <v>1500</v>
      </c>
      <c r="H64" s="84"/>
      <c r="I64" s="85">
        <f t="shared" si="1"/>
        <v>0</v>
      </c>
    </row>
    <row r="65" spans="2:9" ht="30.75" x14ac:dyDescent="0.25">
      <c r="B65" s="63">
        <v>61</v>
      </c>
      <c r="C65" s="70" t="s">
        <v>36</v>
      </c>
      <c r="D65" s="63" t="s">
        <v>43</v>
      </c>
      <c r="E65" s="65">
        <v>12</v>
      </c>
      <c r="F65" s="65"/>
      <c r="G65" s="65">
        <v>1500</v>
      </c>
      <c r="H65" s="84"/>
      <c r="I65" s="85">
        <f t="shared" si="1"/>
        <v>0</v>
      </c>
    </row>
    <row r="66" spans="2:9" ht="15.75" x14ac:dyDescent="0.25">
      <c r="B66" s="63">
        <v>62</v>
      </c>
      <c r="C66" s="70" t="s">
        <v>39</v>
      </c>
      <c r="D66" s="63" t="s">
        <v>50</v>
      </c>
      <c r="E66" s="65">
        <v>12</v>
      </c>
      <c r="F66" s="65"/>
      <c r="G66" s="65">
        <v>1000</v>
      </c>
      <c r="H66" s="84"/>
      <c r="I66" s="85">
        <f t="shared" si="1"/>
        <v>0</v>
      </c>
    </row>
    <row r="67" spans="2:9" ht="15.75" x14ac:dyDescent="0.25">
      <c r="B67" s="63">
        <v>63</v>
      </c>
      <c r="C67" s="70" t="s">
        <v>39</v>
      </c>
      <c r="D67" s="63" t="s">
        <v>42</v>
      </c>
      <c r="E67" s="65">
        <v>12</v>
      </c>
      <c r="F67" s="65"/>
      <c r="G67" s="65">
        <v>1000</v>
      </c>
      <c r="H67" s="84"/>
      <c r="I67" s="85">
        <f t="shared" si="1"/>
        <v>0</v>
      </c>
    </row>
    <row r="68" spans="2:9" ht="15.75" x14ac:dyDescent="0.25">
      <c r="B68" s="63">
        <v>64</v>
      </c>
      <c r="C68" s="70" t="s">
        <v>48</v>
      </c>
      <c r="D68" s="63" t="s">
        <v>49</v>
      </c>
      <c r="E68" s="65">
        <v>12</v>
      </c>
      <c r="F68" s="65"/>
      <c r="G68" s="65">
        <v>1000</v>
      </c>
      <c r="H68" s="84"/>
      <c r="I68" s="85">
        <f t="shared" si="1"/>
        <v>0</v>
      </c>
    </row>
    <row r="69" spans="2:9" ht="15.75" x14ac:dyDescent="0.25">
      <c r="B69" s="63">
        <v>65</v>
      </c>
      <c r="C69" s="70" t="s">
        <v>37</v>
      </c>
      <c r="D69" s="63" t="s">
        <v>45</v>
      </c>
      <c r="E69" s="65">
        <v>12</v>
      </c>
      <c r="F69" s="65"/>
      <c r="G69" s="65">
        <v>1000</v>
      </c>
      <c r="H69" s="84"/>
      <c r="I69" s="85">
        <f t="shared" ref="I69:I73" si="2">G69*H69</f>
        <v>0</v>
      </c>
    </row>
    <row r="70" spans="2:9" ht="15.75" x14ac:dyDescent="0.25">
      <c r="B70" s="63">
        <v>66</v>
      </c>
      <c r="C70" s="70" t="s">
        <v>37</v>
      </c>
      <c r="D70" s="63" t="s">
        <v>46</v>
      </c>
      <c r="E70" s="65">
        <v>12</v>
      </c>
      <c r="F70" s="65"/>
      <c r="G70" s="65">
        <v>1000</v>
      </c>
      <c r="H70" s="84"/>
      <c r="I70" s="85">
        <f t="shared" si="2"/>
        <v>0</v>
      </c>
    </row>
    <row r="71" spans="2:9" ht="15.75" x14ac:dyDescent="0.25">
      <c r="B71" s="63">
        <v>67</v>
      </c>
      <c r="C71" s="70" t="s">
        <v>37</v>
      </c>
      <c r="D71" s="63" t="s">
        <v>47</v>
      </c>
      <c r="E71" s="65">
        <v>12</v>
      </c>
      <c r="F71" s="65"/>
      <c r="G71" s="65">
        <v>1000</v>
      </c>
      <c r="H71" s="84"/>
      <c r="I71" s="85">
        <f t="shared" si="2"/>
        <v>0</v>
      </c>
    </row>
    <row r="72" spans="2:9" ht="15.75" x14ac:dyDescent="0.25">
      <c r="B72" s="63">
        <v>68</v>
      </c>
      <c r="C72" s="70" t="s">
        <v>37</v>
      </c>
      <c r="D72" s="63" t="s">
        <v>44</v>
      </c>
      <c r="E72" s="65">
        <v>12</v>
      </c>
      <c r="F72" s="65"/>
      <c r="G72" s="65">
        <v>1000</v>
      </c>
      <c r="H72" s="84"/>
      <c r="I72" s="85">
        <f t="shared" si="2"/>
        <v>0</v>
      </c>
    </row>
    <row r="73" spans="2:9" ht="15.75" x14ac:dyDescent="0.25">
      <c r="B73" s="63">
        <v>69</v>
      </c>
      <c r="C73" s="70" t="s">
        <v>40</v>
      </c>
      <c r="D73" s="63" t="s">
        <v>41</v>
      </c>
      <c r="E73" s="65">
        <v>12</v>
      </c>
      <c r="F73" s="65"/>
      <c r="G73" s="65">
        <v>500</v>
      </c>
      <c r="H73" s="84"/>
      <c r="I73" s="85">
        <f t="shared" si="2"/>
        <v>0</v>
      </c>
    </row>
    <row r="74" spans="2:9" ht="15.75" thickBot="1" x14ac:dyDescent="0.25"/>
    <row r="75" spans="2:9" ht="15.75" customHeight="1" x14ac:dyDescent="0.25">
      <c r="B75" s="97"/>
      <c r="C75" s="148" t="s">
        <v>276</v>
      </c>
      <c r="D75" s="148"/>
      <c r="E75" s="148"/>
      <c r="F75" s="148"/>
      <c r="G75" s="98"/>
      <c r="H75" s="98"/>
      <c r="I75" s="99">
        <f>SUM(I5:I73)</f>
        <v>0</v>
      </c>
    </row>
    <row r="76" spans="2:9" ht="16.5" thickBot="1" x14ac:dyDescent="0.3">
      <c r="B76" s="104"/>
      <c r="C76" s="149" t="s">
        <v>289</v>
      </c>
      <c r="D76" s="149"/>
      <c r="E76" s="149"/>
      <c r="F76" s="149"/>
      <c r="G76" s="149"/>
      <c r="H76" s="118"/>
      <c r="I76" s="106">
        <f>I75*4</f>
        <v>0</v>
      </c>
    </row>
    <row r="77" spans="2:9" x14ac:dyDescent="0.2">
      <c r="C77" s="80"/>
      <c r="D77" s="15"/>
      <c r="E77" s="22"/>
    </row>
    <row r="78" spans="2:9" x14ac:dyDescent="0.2">
      <c r="C78" s="80"/>
      <c r="D78" s="15"/>
      <c r="E78" s="22"/>
    </row>
    <row r="79" spans="2:9" x14ac:dyDescent="0.2">
      <c r="C79" s="80"/>
      <c r="D79" s="15"/>
      <c r="E79" s="22"/>
    </row>
    <row r="80" spans="2:9" x14ac:dyDescent="0.2">
      <c r="C80" s="80"/>
      <c r="D80" s="15"/>
      <c r="E80" s="22"/>
    </row>
  </sheetData>
  <mergeCells count="2">
    <mergeCell ref="C75:F75"/>
    <mergeCell ref="C76:G76"/>
  </mergeCells>
  <pageMargins left="0.7" right="0.7" top="0.75" bottom="0.75" header="0.3" footer="0.3"/>
  <pageSetup paperSize="9" scale="9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03"/>
  <sheetViews>
    <sheetView topLeftCell="B1" zoomScaleNormal="100" zoomScaleSheetLayoutView="100" workbookViewId="0">
      <selection activeCell="C26" sqref="C26"/>
    </sheetView>
  </sheetViews>
  <sheetFormatPr defaultColWidth="9.140625" defaultRowHeight="15" x14ac:dyDescent="0.2"/>
  <cols>
    <col min="1" max="1" width="0" style="15" hidden="1" customWidth="1"/>
    <col min="2" max="2" width="7.85546875" style="15" customWidth="1"/>
    <col min="3" max="3" width="42.7109375" style="15" customWidth="1"/>
    <col min="4" max="4" width="14.7109375" style="22" customWidth="1"/>
    <col min="5" max="5" width="11.7109375" style="15" customWidth="1"/>
    <col min="6" max="6" width="12.140625" style="15" customWidth="1"/>
    <col min="7" max="7" width="16.85546875" style="21" customWidth="1"/>
    <col min="8" max="8" width="17.5703125" style="21" customWidth="1"/>
    <col min="9" max="9" width="6.7109375" style="15" customWidth="1"/>
    <col min="10" max="16384" width="9.140625" style="15"/>
  </cols>
  <sheetData>
    <row r="1" spans="2:9" s="6" customFormat="1" ht="18" x14ac:dyDescent="0.25">
      <c r="C1" s="23" t="s">
        <v>86</v>
      </c>
      <c r="D1" s="43"/>
      <c r="E1" s="7"/>
      <c r="F1" s="7"/>
      <c r="G1" s="8"/>
      <c r="H1" s="8"/>
      <c r="I1" s="7"/>
    </row>
    <row r="2" spans="2:9" s="6" customFormat="1" ht="15.75" x14ac:dyDescent="0.25">
      <c r="D2" s="43"/>
      <c r="E2" s="7"/>
      <c r="F2" s="7"/>
      <c r="G2" s="8"/>
      <c r="H2" s="8"/>
      <c r="I2" s="7"/>
    </row>
    <row r="3" spans="2:9" s="6" customFormat="1" ht="15.75" x14ac:dyDescent="0.25">
      <c r="D3" s="43"/>
      <c r="E3" s="7"/>
      <c r="F3" s="7"/>
      <c r="G3" s="8"/>
      <c r="H3" s="8"/>
      <c r="I3" s="7"/>
    </row>
    <row r="4" spans="2:9" s="6" customFormat="1" ht="31.5" x14ac:dyDescent="0.25">
      <c r="B4" s="41" t="s">
        <v>236</v>
      </c>
      <c r="C4" s="9" t="s">
        <v>249</v>
      </c>
      <c r="D4" s="44" t="s">
        <v>83</v>
      </c>
      <c r="E4" s="10" t="s">
        <v>78</v>
      </c>
      <c r="F4" s="11" t="s">
        <v>79</v>
      </c>
      <c r="G4" s="46" t="s">
        <v>228</v>
      </c>
      <c r="H4" s="47" t="s">
        <v>81</v>
      </c>
      <c r="I4" s="7"/>
    </row>
    <row r="5" spans="2:9" ht="15.75" x14ac:dyDescent="0.25">
      <c r="B5" s="12">
        <v>1</v>
      </c>
      <c r="C5" s="16" t="s">
        <v>158</v>
      </c>
      <c r="D5" s="45" t="s">
        <v>239</v>
      </c>
      <c r="E5" s="12">
        <v>100</v>
      </c>
      <c r="F5" s="14">
        <v>50</v>
      </c>
      <c r="G5" s="47"/>
      <c r="H5" s="51">
        <f>F5*G5</f>
        <v>0</v>
      </c>
    </row>
    <row r="6" spans="2:9" ht="15.75" x14ac:dyDescent="0.25">
      <c r="B6" s="12">
        <v>2</v>
      </c>
      <c r="C6" s="16" t="s">
        <v>179</v>
      </c>
      <c r="D6" s="45" t="s">
        <v>239</v>
      </c>
      <c r="E6" s="12">
        <v>100</v>
      </c>
      <c r="F6" s="14">
        <v>50</v>
      </c>
      <c r="G6" s="47"/>
      <c r="H6" s="51">
        <f t="shared" ref="H6:H69" si="0">F6*G6</f>
        <v>0</v>
      </c>
    </row>
    <row r="7" spans="2:9" ht="15.75" x14ac:dyDescent="0.25">
      <c r="B7" s="12">
        <v>3</v>
      </c>
      <c r="C7" s="17" t="s">
        <v>171</v>
      </c>
      <c r="D7" s="45" t="s">
        <v>239</v>
      </c>
      <c r="E7" s="12">
        <v>100</v>
      </c>
      <c r="F7" s="14">
        <v>50</v>
      </c>
      <c r="G7" s="47"/>
      <c r="H7" s="51">
        <f t="shared" si="0"/>
        <v>0</v>
      </c>
    </row>
    <row r="8" spans="2:9" ht="15.75" x14ac:dyDescent="0.25">
      <c r="B8" s="12">
        <v>4</v>
      </c>
      <c r="C8" s="16" t="s">
        <v>202</v>
      </c>
      <c r="D8" s="45" t="s">
        <v>243</v>
      </c>
      <c r="E8" s="12">
        <v>100</v>
      </c>
      <c r="F8" s="14">
        <v>70</v>
      </c>
      <c r="G8" s="47"/>
      <c r="H8" s="51">
        <f t="shared" si="0"/>
        <v>0</v>
      </c>
    </row>
    <row r="9" spans="2:9" ht="15.75" x14ac:dyDescent="0.25">
      <c r="B9" s="12">
        <v>5</v>
      </c>
      <c r="C9" s="16" t="s">
        <v>203</v>
      </c>
      <c r="D9" s="45" t="s">
        <v>243</v>
      </c>
      <c r="E9" s="12">
        <v>100</v>
      </c>
      <c r="F9" s="14">
        <v>100</v>
      </c>
      <c r="G9" s="47"/>
      <c r="H9" s="51">
        <f t="shared" si="0"/>
        <v>0</v>
      </c>
    </row>
    <row r="10" spans="2:9" ht="15.75" x14ac:dyDescent="0.25">
      <c r="B10" s="12">
        <v>6</v>
      </c>
      <c r="C10" s="16" t="s">
        <v>152</v>
      </c>
      <c r="D10" s="45" t="s">
        <v>242</v>
      </c>
      <c r="E10" s="12">
        <v>100</v>
      </c>
      <c r="F10" s="14">
        <v>100</v>
      </c>
      <c r="G10" s="47"/>
      <c r="H10" s="51">
        <f t="shared" si="0"/>
        <v>0</v>
      </c>
    </row>
    <row r="11" spans="2:9" ht="15.75" x14ac:dyDescent="0.25">
      <c r="B11" s="12">
        <v>7</v>
      </c>
      <c r="C11" s="16" t="s">
        <v>153</v>
      </c>
      <c r="D11" s="45" t="s">
        <v>242</v>
      </c>
      <c r="E11" s="12">
        <v>100</v>
      </c>
      <c r="F11" s="14">
        <v>100</v>
      </c>
      <c r="G11" s="47"/>
      <c r="H11" s="51">
        <f t="shared" si="0"/>
        <v>0</v>
      </c>
    </row>
    <row r="12" spans="2:9" ht="15.75" x14ac:dyDescent="0.25">
      <c r="B12" s="12">
        <v>8</v>
      </c>
      <c r="C12" s="16" t="s">
        <v>154</v>
      </c>
      <c r="D12" s="45" t="s">
        <v>242</v>
      </c>
      <c r="E12" s="12">
        <v>100</v>
      </c>
      <c r="F12" s="14">
        <v>100</v>
      </c>
      <c r="G12" s="47"/>
      <c r="H12" s="51">
        <f t="shared" si="0"/>
        <v>0</v>
      </c>
    </row>
    <row r="13" spans="2:9" ht="15.75" x14ac:dyDescent="0.25">
      <c r="B13" s="12">
        <v>9</v>
      </c>
      <c r="C13" s="13" t="s">
        <v>56</v>
      </c>
      <c r="D13" s="45" t="s">
        <v>239</v>
      </c>
      <c r="E13" s="12">
        <v>100</v>
      </c>
      <c r="F13" s="14">
        <v>100</v>
      </c>
      <c r="G13" s="47"/>
      <c r="H13" s="51">
        <f t="shared" si="0"/>
        <v>0</v>
      </c>
    </row>
    <row r="14" spans="2:9" ht="15.75" x14ac:dyDescent="0.25">
      <c r="B14" s="12">
        <v>10</v>
      </c>
      <c r="C14" s="16" t="s">
        <v>155</v>
      </c>
      <c r="D14" s="45" t="s">
        <v>242</v>
      </c>
      <c r="E14" s="12">
        <v>100</v>
      </c>
      <c r="F14" s="14">
        <v>100</v>
      </c>
      <c r="G14" s="47"/>
      <c r="H14" s="51">
        <f t="shared" si="0"/>
        <v>0</v>
      </c>
    </row>
    <row r="15" spans="2:9" ht="15.75" x14ac:dyDescent="0.25">
      <c r="B15" s="12">
        <v>11</v>
      </c>
      <c r="C15" s="16" t="s">
        <v>204</v>
      </c>
      <c r="D15" s="45" t="s">
        <v>239</v>
      </c>
      <c r="E15" s="12">
        <v>100</v>
      </c>
      <c r="F15" s="14">
        <v>100</v>
      </c>
      <c r="G15" s="47"/>
      <c r="H15" s="51">
        <f t="shared" si="0"/>
        <v>0</v>
      </c>
    </row>
    <row r="16" spans="2:9" ht="15.75" x14ac:dyDescent="0.25">
      <c r="B16" s="12">
        <v>12</v>
      </c>
      <c r="C16" s="16" t="s">
        <v>180</v>
      </c>
      <c r="D16" s="45" t="s">
        <v>239</v>
      </c>
      <c r="E16" s="12">
        <v>100</v>
      </c>
      <c r="F16" s="14">
        <v>50</v>
      </c>
      <c r="G16" s="47"/>
      <c r="H16" s="51">
        <f t="shared" si="0"/>
        <v>0</v>
      </c>
    </row>
    <row r="17" spans="2:8" ht="15.75" x14ac:dyDescent="0.25">
      <c r="B17" s="12">
        <v>13</v>
      </c>
      <c r="C17" s="16" t="s">
        <v>205</v>
      </c>
      <c r="D17" s="45" t="s">
        <v>239</v>
      </c>
      <c r="E17" s="12">
        <v>100</v>
      </c>
      <c r="F17" s="14">
        <v>50</v>
      </c>
      <c r="G17" s="47"/>
      <c r="H17" s="51">
        <f t="shared" si="0"/>
        <v>0</v>
      </c>
    </row>
    <row r="18" spans="2:8" ht="15.75" x14ac:dyDescent="0.25">
      <c r="B18" s="12">
        <v>14</v>
      </c>
      <c r="C18" s="16" t="s">
        <v>159</v>
      </c>
      <c r="D18" s="45" t="s">
        <v>239</v>
      </c>
      <c r="E18" s="12">
        <v>100</v>
      </c>
      <c r="F18" s="14">
        <v>100</v>
      </c>
      <c r="G18" s="47"/>
      <c r="H18" s="51">
        <f t="shared" si="0"/>
        <v>0</v>
      </c>
    </row>
    <row r="19" spans="2:8" ht="15.75" x14ac:dyDescent="0.25">
      <c r="B19" s="12">
        <v>15</v>
      </c>
      <c r="C19" s="16" t="s">
        <v>181</v>
      </c>
      <c r="D19" s="45" t="s">
        <v>239</v>
      </c>
      <c r="E19" s="12">
        <v>100</v>
      </c>
      <c r="F19" s="14">
        <v>150</v>
      </c>
      <c r="G19" s="47"/>
      <c r="H19" s="51">
        <f t="shared" si="0"/>
        <v>0</v>
      </c>
    </row>
    <row r="20" spans="2:8" ht="15.75" x14ac:dyDescent="0.25">
      <c r="B20" s="12">
        <v>16</v>
      </c>
      <c r="C20" s="16" t="s">
        <v>168</v>
      </c>
      <c r="D20" s="45" t="s">
        <v>239</v>
      </c>
      <c r="E20" s="12">
        <v>100</v>
      </c>
      <c r="F20" s="14">
        <v>150</v>
      </c>
      <c r="G20" s="47"/>
      <c r="H20" s="51">
        <f t="shared" si="0"/>
        <v>0</v>
      </c>
    </row>
    <row r="21" spans="2:8" ht="15.75" x14ac:dyDescent="0.25">
      <c r="B21" s="12">
        <v>17</v>
      </c>
      <c r="C21" s="16" t="s">
        <v>206</v>
      </c>
      <c r="D21" s="45" t="s">
        <v>239</v>
      </c>
      <c r="E21" s="12">
        <v>100</v>
      </c>
      <c r="F21" s="14">
        <v>150</v>
      </c>
      <c r="G21" s="47"/>
      <c r="H21" s="51">
        <f t="shared" si="0"/>
        <v>0</v>
      </c>
    </row>
    <row r="22" spans="2:8" ht="15.75" x14ac:dyDescent="0.25">
      <c r="B22" s="12">
        <v>18</v>
      </c>
      <c r="C22" s="16" t="s">
        <v>189</v>
      </c>
      <c r="D22" s="45" t="s">
        <v>239</v>
      </c>
      <c r="E22" s="12">
        <v>100</v>
      </c>
      <c r="F22" s="14">
        <v>150</v>
      </c>
      <c r="G22" s="47"/>
      <c r="H22" s="51">
        <f t="shared" si="0"/>
        <v>0</v>
      </c>
    </row>
    <row r="23" spans="2:8" ht="15.75" x14ac:dyDescent="0.25">
      <c r="B23" s="12">
        <v>19</v>
      </c>
      <c r="C23" s="16" t="s">
        <v>195</v>
      </c>
      <c r="D23" s="45" t="s">
        <v>239</v>
      </c>
      <c r="E23" s="12">
        <v>100</v>
      </c>
      <c r="F23" s="14">
        <v>150</v>
      </c>
      <c r="G23" s="47"/>
      <c r="H23" s="51">
        <f t="shared" si="0"/>
        <v>0</v>
      </c>
    </row>
    <row r="24" spans="2:8" ht="15.75" x14ac:dyDescent="0.25">
      <c r="B24" s="12">
        <v>20</v>
      </c>
      <c r="C24" s="13" t="s">
        <v>64</v>
      </c>
      <c r="D24" s="45" t="s">
        <v>239</v>
      </c>
      <c r="E24" s="12">
        <v>100</v>
      </c>
      <c r="F24" s="14">
        <v>150</v>
      </c>
      <c r="G24" s="47"/>
      <c r="H24" s="51">
        <f t="shared" si="0"/>
        <v>0</v>
      </c>
    </row>
    <row r="25" spans="2:8" ht="15.75" x14ac:dyDescent="0.25">
      <c r="B25" s="12">
        <v>21</v>
      </c>
      <c r="C25" s="16" t="s">
        <v>160</v>
      </c>
      <c r="D25" s="45" t="s">
        <v>239</v>
      </c>
      <c r="E25" s="12">
        <v>100</v>
      </c>
      <c r="F25" s="14">
        <v>150</v>
      </c>
      <c r="G25" s="47"/>
      <c r="H25" s="51">
        <f t="shared" si="0"/>
        <v>0</v>
      </c>
    </row>
    <row r="26" spans="2:8" ht="15.75" x14ac:dyDescent="0.25">
      <c r="B26" s="12">
        <v>22</v>
      </c>
      <c r="C26" s="16" t="s">
        <v>190</v>
      </c>
      <c r="D26" s="45" t="s">
        <v>239</v>
      </c>
      <c r="E26" s="12">
        <v>100</v>
      </c>
      <c r="F26" s="14">
        <v>150</v>
      </c>
      <c r="G26" s="47"/>
      <c r="H26" s="51">
        <f t="shared" si="0"/>
        <v>0</v>
      </c>
    </row>
    <row r="27" spans="2:8" ht="15.75" x14ac:dyDescent="0.25">
      <c r="B27" s="12">
        <v>23</v>
      </c>
      <c r="C27" s="16" t="s">
        <v>250</v>
      </c>
      <c r="D27" s="45" t="s">
        <v>242</v>
      </c>
      <c r="E27" s="12">
        <v>100</v>
      </c>
      <c r="F27" s="14">
        <v>150</v>
      </c>
      <c r="G27" s="47"/>
      <c r="H27" s="51">
        <f t="shared" si="0"/>
        <v>0</v>
      </c>
    </row>
    <row r="28" spans="2:8" ht="15.75" x14ac:dyDescent="0.25">
      <c r="B28" s="12">
        <v>24</v>
      </c>
      <c r="C28" s="16" t="s">
        <v>208</v>
      </c>
      <c r="D28" s="45" t="s">
        <v>239</v>
      </c>
      <c r="E28" s="12">
        <v>100</v>
      </c>
      <c r="F28" s="14">
        <v>150</v>
      </c>
      <c r="G28" s="47"/>
      <c r="H28" s="51">
        <f t="shared" si="0"/>
        <v>0</v>
      </c>
    </row>
    <row r="29" spans="2:8" ht="15.75" x14ac:dyDescent="0.25">
      <c r="B29" s="12">
        <v>25</v>
      </c>
      <c r="C29" s="16" t="s">
        <v>207</v>
      </c>
      <c r="D29" s="45" t="s">
        <v>239</v>
      </c>
      <c r="E29" s="12">
        <v>100</v>
      </c>
      <c r="F29" s="14">
        <v>150</v>
      </c>
      <c r="G29" s="47"/>
      <c r="H29" s="51">
        <f t="shared" si="0"/>
        <v>0</v>
      </c>
    </row>
    <row r="30" spans="2:8" ht="15.75" x14ac:dyDescent="0.25">
      <c r="B30" s="12">
        <v>26</v>
      </c>
      <c r="C30" s="16" t="s">
        <v>161</v>
      </c>
      <c r="D30" s="45" t="s">
        <v>239</v>
      </c>
      <c r="E30" s="12">
        <v>100</v>
      </c>
      <c r="F30" s="14">
        <v>150</v>
      </c>
      <c r="G30" s="47"/>
      <c r="H30" s="51">
        <f t="shared" si="0"/>
        <v>0</v>
      </c>
    </row>
    <row r="31" spans="2:8" ht="15.75" x14ac:dyDescent="0.25">
      <c r="B31" s="12">
        <v>27</v>
      </c>
      <c r="C31" s="16" t="s">
        <v>196</v>
      </c>
      <c r="D31" s="45" t="s">
        <v>239</v>
      </c>
      <c r="E31" s="12">
        <v>100</v>
      </c>
      <c r="F31" s="14">
        <v>150</v>
      </c>
      <c r="G31" s="47"/>
      <c r="H31" s="51">
        <f t="shared" si="0"/>
        <v>0</v>
      </c>
    </row>
    <row r="32" spans="2:8" ht="15.75" x14ac:dyDescent="0.25">
      <c r="B32" s="12">
        <v>28</v>
      </c>
      <c r="C32" s="16" t="s">
        <v>197</v>
      </c>
      <c r="D32" s="45" t="s">
        <v>239</v>
      </c>
      <c r="E32" s="12">
        <v>100</v>
      </c>
      <c r="F32" s="14">
        <v>150</v>
      </c>
      <c r="G32" s="47"/>
      <c r="H32" s="51">
        <f t="shared" si="0"/>
        <v>0</v>
      </c>
    </row>
    <row r="33" spans="2:8" ht="15.75" x14ac:dyDescent="0.25">
      <c r="B33" s="12">
        <v>29</v>
      </c>
      <c r="C33" s="16" t="s">
        <v>198</v>
      </c>
      <c r="D33" s="45" t="s">
        <v>239</v>
      </c>
      <c r="E33" s="12">
        <v>100</v>
      </c>
      <c r="F33" s="14">
        <v>150</v>
      </c>
      <c r="G33" s="47"/>
      <c r="H33" s="51">
        <f t="shared" si="0"/>
        <v>0</v>
      </c>
    </row>
    <row r="34" spans="2:8" ht="15.75" x14ac:dyDescent="0.25">
      <c r="B34" s="12">
        <v>30</v>
      </c>
      <c r="C34" s="16" t="s">
        <v>221</v>
      </c>
      <c r="D34" s="45" t="s">
        <v>243</v>
      </c>
      <c r="E34" s="12">
        <v>100</v>
      </c>
      <c r="F34" s="14">
        <v>50</v>
      </c>
      <c r="G34" s="47"/>
      <c r="H34" s="51">
        <f t="shared" si="0"/>
        <v>0</v>
      </c>
    </row>
    <row r="35" spans="2:8" ht="15.75" x14ac:dyDescent="0.25">
      <c r="B35" s="12">
        <v>31</v>
      </c>
      <c r="C35" s="16" t="s">
        <v>220</v>
      </c>
      <c r="D35" s="45" t="s">
        <v>243</v>
      </c>
      <c r="E35" s="12">
        <v>100</v>
      </c>
      <c r="F35" s="14">
        <v>50</v>
      </c>
      <c r="G35" s="47"/>
      <c r="H35" s="51">
        <f t="shared" si="0"/>
        <v>0</v>
      </c>
    </row>
    <row r="36" spans="2:8" ht="15.75" x14ac:dyDescent="0.25">
      <c r="B36" s="12">
        <v>32</v>
      </c>
      <c r="C36" s="16" t="s">
        <v>265</v>
      </c>
      <c r="D36" s="45" t="s">
        <v>243</v>
      </c>
      <c r="E36" s="12">
        <v>100</v>
      </c>
      <c r="F36" s="14">
        <v>50</v>
      </c>
      <c r="G36" s="47"/>
      <c r="H36" s="51">
        <f t="shared" si="0"/>
        <v>0</v>
      </c>
    </row>
    <row r="37" spans="2:8" ht="15.75" x14ac:dyDescent="0.25">
      <c r="B37" s="12">
        <v>33</v>
      </c>
      <c r="C37" s="16" t="s">
        <v>266</v>
      </c>
      <c r="D37" s="45" t="s">
        <v>243</v>
      </c>
      <c r="E37" s="12">
        <v>100</v>
      </c>
      <c r="F37" s="14">
        <v>50</v>
      </c>
      <c r="G37" s="47"/>
      <c r="H37" s="51">
        <f t="shared" si="0"/>
        <v>0</v>
      </c>
    </row>
    <row r="38" spans="2:8" ht="15.75" x14ac:dyDescent="0.25">
      <c r="B38" s="12">
        <v>34</v>
      </c>
      <c r="C38" s="16" t="s">
        <v>265</v>
      </c>
      <c r="D38" s="45" t="s">
        <v>267</v>
      </c>
      <c r="E38" s="12">
        <v>100</v>
      </c>
      <c r="F38" s="14">
        <v>50</v>
      </c>
      <c r="G38" s="47"/>
      <c r="H38" s="51">
        <f t="shared" si="0"/>
        <v>0</v>
      </c>
    </row>
    <row r="39" spans="2:8" ht="15.75" x14ac:dyDescent="0.25">
      <c r="B39" s="12">
        <v>35</v>
      </c>
      <c r="C39" s="16" t="s">
        <v>266</v>
      </c>
      <c r="D39" s="45" t="s">
        <v>267</v>
      </c>
      <c r="E39" s="12">
        <v>100</v>
      </c>
      <c r="F39" s="14">
        <v>50</v>
      </c>
      <c r="G39" s="47"/>
      <c r="H39" s="51">
        <f t="shared" si="0"/>
        <v>0</v>
      </c>
    </row>
    <row r="40" spans="2:8" ht="15.75" x14ac:dyDescent="0.25">
      <c r="B40" s="12">
        <v>36</v>
      </c>
      <c r="C40" s="17" t="s">
        <v>170</v>
      </c>
      <c r="D40" s="45" t="s">
        <v>242</v>
      </c>
      <c r="E40" s="12">
        <v>100</v>
      </c>
      <c r="F40" s="14">
        <v>50</v>
      </c>
      <c r="G40" s="47"/>
      <c r="H40" s="51">
        <f t="shared" si="0"/>
        <v>0</v>
      </c>
    </row>
    <row r="41" spans="2:8" ht="15.75" x14ac:dyDescent="0.25">
      <c r="B41" s="12">
        <v>37</v>
      </c>
      <c r="C41" s="17" t="s">
        <v>172</v>
      </c>
      <c r="D41" s="45" t="s">
        <v>239</v>
      </c>
      <c r="E41" s="12">
        <v>100</v>
      </c>
      <c r="F41" s="14">
        <v>50</v>
      </c>
      <c r="G41" s="47"/>
      <c r="H41" s="51">
        <f t="shared" si="0"/>
        <v>0</v>
      </c>
    </row>
    <row r="42" spans="2:8" ht="15.75" x14ac:dyDescent="0.25">
      <c r="B42" s="12">
        <v>38</v>
      </c>
      <c r="C42" s="16" t="s">
        <v>182</v>
      </c>
      <c r="D42" s="45" t="s">
        <v>239</v>
      </c>
      <c r="E42" s="12">
        <v>100</v>
      </c>
      <c r="F42" s="14">
        <v>50</v>
      </c>
      <c r="G42" s="47"/>
      <c r="H42" s="51">
        <f t="shared" si="0"/>
        <v>0</v>
      </c>
    </row>
    <row r="43" spans="2:8" ht="15.75" x14ac:dyDescent="0.25">
      <c r="B43" s="12">
        <v>39</v>
      </c>
      <c r="C43" s="16" t="s">
        <v>151</v>
      </c>
      <c r="D43" s="45" t="s">
        <v>239</v>
      </c>
      <c r="E43" s="12">
        <v>100</v>
      </c>
      <c r="F43" s="14">
        <v>50</v>
      </c>
      <c r="G43" s="47"/>
      <c r="H43" s="51">
        <f t="shared" si="0"/>
        <v>0</v>
      </c>
    </row>
    <row r="44" spans="2:8" ht="15.75" x14ac:dyDescent="0.25">
      <c r="B44" s="12">
        <v>40</v>
      </c>
      <c r="C44" s="16" t="s">
        <v>209</v>
      </c>
      <c r="D44" s="45" t="s">
        <v>239</v>
      </c>
      <c r="E44" s="12">
        <v>100</v>
      </c>
      <c r="F44" s="14">
        <v>50</v>
      </c>
      <c r="G44" s="47"/>
      <c r="H44" s="51">
        <f t="shared" si="0"/>
        <v>0</v>
      </c>
    </row>
    <row r="45" spans="2:8" ht="15.75" x14ac:dyDescent="0.25">
      <c r="B45" s="12">
        <v>41</v>
      </c>
      <c r="C45" s="16" t="s">
        <v>191</v>
      </c>
      <c r="D45" s="45" t="s">
        <v>240</v>
      </c>
      <c r="E45" s="12">
        <v>100</v>
      </c>
      <c r="F45" s="14">
        <v>50</v>
      </c>
      <c r="G45" s="47"/>
      <c r="H45" s="51">
        <f t="shared" si="0"/>
        <v>0</v>
      </c>
    </row>
    <row r="46" spans="2:8" ht="15.75" x14ac:dyDescent="0.25">
      <c r="B46" s="12">
        <v>42</v>
      </c>
      <c r="C46" s="16" t="s">
        <v>192</v>
      </c>
      <c r="D46" s="45" t="s">
        <v>239</v>
      </c>
      <c r="E46" s="12">
        <v>100</v>
      </c>
      <c r="F46" s="14">
        <v>50</v>
      </c>
      <c r="G46" s="47"/>
      <c r="H46" s="51">
        <f t="shared" si="0"/>
        <v>0</v>
      </c>
    </row>
    <row r="47" spans="2:8" ht="15.75" x14ac:dyDescent="0.25">
      <c r="B47" s="12">
        <v>43</v>
      </c>
      <c r="C47" s="18" t="s">
        <v>169</v>
      </c>
      <c r="D47" s="45" t="s">
        <v>239</v>
      </c>
      <c r="E47" s="12">
        <v>100</v>
      </c>
      <c r="F47" s="14">
        <v>150</v>
      </c>
      <c r="G47" s="47"/>
      <c r="H47" s="51">
        <f t="shared" si="0"/>
        <v>0</v>
      </c>
    </row>
    <row r="48" spans="2:8" ht="15.75" x14ac:dyDescent="0.25">
      <c r="B48" s="12">
        <v>44</v>
      </c>
      <c r="C48" s="16" t="s">
        <v>210</v>
      </c>
      <c r="D48" s="45" t="s">
        <v>239</v>
      </c>
      <c r="E48" s="12">
        <v>100</v>
      </c>
      <c r="F48" s="14">
        <v>150</v>
      </c>
      <c r="G48" s="47"/>
      <c r="H48" s="51">
        <f t="shared" si="0"/>
        <v>0</v>
      </c>
    </row>
    <row r="49" spans="2:8" ht="15.75" x14ac:dyDescent="0.25">
      <c r="B49" s="12">
        <v>45</v>
      </c>
      <c r="C49" s="16" t="s">
        <v>215</v>
      </c>
      <c r="D49" s="45" t="s">
        <v>239</v>
      </c>
      <c r="E49" s="12">
        <v>100</v>
      </c>
      <c r="F49" s="14">
        <v>150</v>
      </c>
      <c r="G49" s="47"/>
      <c r="H49" s="51">
        <f t="shared" si="0"/>
        <v>0</v>
      </c>
    </row>
    <row r="50" spans="2:8" ht="15.75" x14ac:dyDescent="0.25">
      <c r="B50" s="12">
        <v>46</v>
      </c>
      <c r="C50" s="16" t="s">
        <v>217</v>
      </c>
      <c r="D50" s="45" t="s">
        <v>239</v>
      </c>
      <c r="E50" s="12">
        <v>100</v>
      </c>
      <c r="F50" s="14">
        <v>100</v>
      </c>
      <c r="G50" s="47"/>
      <c r="H50" s="51">
        <f t="shared" si="0"/>
        <v>0</v>
      </c>
    </row>
    <row r="51" spans="2:8" ht="15.75" x14ac:dyDescent="0.25">
      <c r="B51" s="12">
        <v>47</v>
      </c>
      <c r="C51" s="16" t="s">
        <v>218</v>
      </c>
      <c r="D51" s="45" t="s">
        <v>239</v>
      </c>
      <c r="E51" s="12">
        <v>100</v>
      </c>
      <c r="F51" s="14">
        <v>100</v>
      </c>
      <c r="G51" s="47"/>
      <c r="H51" s="51">
        <f t="shared" si="0"/>
        <v>0</v>
      </c>
    </row>
    <row r="52" spans="2:8" ht="15.75" x14ac:dyDescent="0.25">
      <c r="B52" s="12">
        <v>48</v>
      </c>
      <c r="C52" s="16" t="s">
        <v>219</v>
      </c>
      <c r="D52" s="45" t="s">
        <v>239</v>
      </c>
      <c r="E52" s="12">
        <v>100</v>
      </c>
      <c r="F52" s="14">
        <v>100</v>
      </c>
      <c r="G52" s="47"/>
      <c r="H52" s="51">
        <f t="shared" si="0"/>
        <v>0</v>
      </c>
    </row>
    <row r="53" spans="2:8" ht="15.75" x14ac:dyDescent="0.25">
      <c r="B53" s="12">
        <v>49</v>
      </c>
      <c r="C53" s="17" t="s">
        <v>173</v>
      </c>
      <c r="D53" s="45" t="s">
        <v>239</v>
      </c>
      <c r="E53" s="12">
        <v>100</v>
      </c>
      <c r="F53" s="14">
        <v>100</v>
      </c>
      <c r="G53" s="47"/>
      <c r="H53" s="51">
        <f t="shared" si="0"/>
        <v>0</v>
      </c>
    </row>
    <row r="54" spans="2:8" ht="15.75" x14ac:dyDescent="0.25">
      <c r="B54" s="12">
        <v>50</v>
      </c>
      <c r="C54" s="19" t="s">
        <v>193</v>
      </c>
      <c r="D54" s="45" t="s">
        <v>239</v>
      </c>
      <c r="E54" s="12">
        <v>100</v>
      </c>
      <c r="F54" s="14">
        <v>100</v>
      </c>
      <c r="G54" s="47"/>
      <c r="H54" s="51">
        <f t="shared" si="0"/>
        <v>0</v>
      </c>
    </row>
    <row r="55" spans="2:8" ht="15.75" x14ac:dyDescent="0.25">
      <c r="B55" s="12">
        <v>51</v>
      </c>
      <c r="C55" s="16" t="s">
        <v>183</v>
      </c>
      <c r="D55" s="45" t="s">
        <v>239</v>
      </c>
      <c r="E55" s="12">
        <v>100</v>
      </c>
      <c r="F55" s="14">
        <v>100</v>
      </c>
      <c r="G55" s="47"/>
      <c r="H55" s="51">
        <f t="shared" si="0"/>
        <v>0</v>
      </c>
    </row>
    <row r="56" spans="2:8" ht="15.75" x14ac:dyDescent="0.25">
      <c r="B56" s="12">
        <v>52</v>
      </c>
      <c r="C56" s="16" t="s">
        <v>222</v>
      </c>
      <c r="D56" s="45" t="s">
        <v>239</v>
      </c>
      <c r="E56" s="12">
        <v>80</v>
      </c>
      <c r="F56" s="14">
        <v>200</v>
      </c>
      <c r="G56" s="47"/>
      <c r="H56" s="51">
        <f t="shared" si="0"/>
        <v>0</v>
      </c>
    </row>
    <row r="57" spans="2:8" ht="15.75" x14ac:dyDescent="0.25">
      <c r="B57" s="12">
        <v>53</v>
      </c>
      <c r="C57" s="16" t="s">
        <v>194</v>
      </c>
      <c r="D57" s="45" t="s">
        <v>239</v>
      </c>
      <c r="E57" s="12">
        <v>100</v>
      </c>
      <c r="F57" s="14">
        <v>300</v>
      </c>
      <c r="G57" s="47"/>
      <c r="H57" s="51">
        <f t="shared" si="0"/>
        <v>0</v>
      </c>
    </row>
    <row r="58" spans="2:8" ht="15.75" x14ac:dyDescent="0.25">
      <c r="B58" s="12">
        <v>54</v>
      </c>
      <c r="C58" s="16" t="s">
        <v>216</v>
      </c>
      <c r="D58" s="45" t="s">
        <v>239</v>
      </c>
      <c r="E58" s="12">
        <v>100</v>
      </c>
      <c r="F58" s="14">
        <v>300</v>
      </c>
      <c r="G58" s="47"/>
      <c r="H58" s="51">
        <f t="shared" si="0"/>
        <v>0</v>
      </c>
    </row>
    <row r="59" spans="2:8" ht="15.75" x14ac:dyDescent="0.25">
      <c r="B59" s="12">
        <v>55</v>
      </c>
      <c r="C59" s="16" t="s">
        <v>201</v>
      </c>
      <c r="D59" s="45" t="s">
        <v>239</v>
      </c>
      <c r="E59" s="12">
        <v>100</v>
      </c>
      <c r="F59" s="14">
        <v>300</v>
      </c>
      <c r="G59" s="47"/>
      <c r="H59" s="51">
        <f t="shared" si="0"/>
        <v>0</v>
      </c>
    </row>
    <row r="60" spans="2:8" ht="15.75" x14ac:dyDescent="0.25">
      <c r="B60" s="12">
        <v>56</v>
      </c>
      <c r="C60" s="16" t="s">
        <v>211</v>
      </c>
      <c r="D60" s="45" t="s">
        <v>239</v>
      </c>
      <c r="E60" s="12">
        <v>100</v>
      </c>
      <c r="F60" s="14">
        <v>200</v>
      </c>
      <c r="G60" s="47"/>
      <c r="H60" s="51">
        <f t="shared" si="0"/>
        <v>0</v>
      </c>
    </row>
    <row r="61" spans="2:8" ht="15.75" x14ac:dyDescent="0.25">
      <c r="B61" s="12">
        <v>57</v>
      </c>
      <c r="C61" s="16" t="s">
        <v>184</v>
      </c>
      <c r="D61" s="45" t="s">
        <v>239</v>
      </c>
      <c r="E61" s="12">
        <v>80</v>
      </c>
      <c r="F61" s="14">
        <v>150</v>
      </c>
      <c r="G61" s="47"/>
      <c r="H61" s="51">
        <f t="shared" si="0"/>
        <v>0</v>
      </c>
    </row>
    <row r="62" spans="2:8" ht="15.75" x14ac:dyDescent="0.25">
      <c r="B62" s="12">
        <v>58</v>
      </c>
      <c r="C62" s="16" t="s">
        <v>212</v>
      </c>
      <c r="D62" s="45" t="s">
        <v>239</v>
      </c>
      <c r="E62" s="12">
        <v>100</v>
      </c>
      <c r="F62" s="14">
        <v>250</v>
      </c>
      <c r="G62" s="47"/>
      <c r="H62" s="51">
        <f t="shared" si="0"/>
        <v>0</v>
      </c>
    </row>
    <row r="63" spans="2:8" ht="15.75" x14ac:dyDescent="0.25">
      <c r="B63" s="12">
        <v>59</v>
      </c>
      <c r="C63" s="16" t="s">
        <v>223</v>
      </c>
      <c r="D63" s="45" t="s">
        <v>242</v>
      </c>
      <c r="E63" s="12">
        <v>100</v>
      </c>
      <c r="F63" s="14">
        <v>200</v>
      </c>
      <c r="G63" s="47"/>
      <c r="H63" s="51">
        <f t="shared" si="0"/>
        <v>0</v>
      </c>
    </row>
    <row r="64" spans="2:8" ht="15.75" x14ac:dyDescent="0.25">
      <c r="B64" s="12">
        <v>60</v>
      </c>
      <c r="C64" s="16" t="s">
        <v>213</v>
      </c>
      <c r="D64" s="45" t="s">
        <v>239</v>
      </c>
      <c r="E64" s="12">
        <v>100</v>
      </c>
      <c r="F64" s="14">
        <v>250</v>
      </c>
      <c r="G64" s="47"/>
      <c r="H64" s="51">
        <f t="shared" si="0"/>
        <v>0</v>
      </c>
    </row>
    <row r="65" spans="2:8" ht="15.75" x14ac:dyDescent="0.25">
      <c r="B65" s="12">
        <v>61</v>
      </c>
      <c r="C65" s="16" t="s">
        <v>185</v>
      </c>
      <c r="D65" s="45" t="s">
        <v>239</v>
      </c>
      <c r="E65" s="12">
        <v>100</v>
      </c>
      <c r="F65" s="14">
        <v>150</v>
      </c>
      <c r="G65" s="47"/>
      <c r="H65" s="51">
        <f t="shared" si="0"/>
        <v>0</v>
      </c>
    </row>
    <row r="66" spans="2:8" ht="15.75" x14ac:dyDescent="0.25">
      <c r="B66" s="12">
        <v>62</v>
      </c>
      <c r="C66" s="16" t="s">
        <v>186</v>
      </c>
      <c r="D66" s="45" t="s">
        <v>239</v>
      </c>
      <c r="E66" s="12">
        <v>100</v>
      </c>
      <c r="F66" s="14">
        <v>200</v>
      </c>
      <c r="G66" s="47"/>
      <c r="H66" s="51">
        <f t="shared" si="0"/>
        <v>0</v>
      </c>
    </row>
    <row r="67" spans="2:8" ht="15.75" x14ac:dyDescent="0.25">
      <c r="B67" s="12">
        <v>63</v>
      </c>
      <c r="C67" s="16" t="s">
        <v>214</v>
      </c>
      <c r="D67" s="45" t="s">
        <v>239</v>
      </c>
      <c r="E67" s="12">
        <v>100</v>
      </c>
      <c r="F67" s="14">
        <v>200</v>
      </c>
      <c r="G67" s="47"/>
      <c r="H67" s="51">
        <f t="shared" si="0"/>
        <v>0</v>
      </c>
    </row>
    <row r="68" spans="2:8" ht="15.75" x14ac:dyDescent="0.25">
      <c r="B68" s="12">
        <v>64</v>
      </c>
      <c r="C68" s="17" t="s">
        <v>174</v>
      </c>
      <c r="D68" s="45" t="s">
        <v>239</v>
      </c>
      <c r="E68" s="12">
        <v>90</v>
      </c>
      <c r="F68" s="14">
        <v>200</v>
      </c>
      <c r="G68" s="47"/>
      <c r="H68" s="51">
        <f t="shared" si="0"/>
        <v>0</v>
      </c>
    </row>
    <row r="69" spans="2:8" ht="15.75" x14ac:dyDescent="0.25">
      <c r="B69" s="12">
        <v>65</v>
      </c>
      <c r="C69" s="13" t="s">
        <v>224</v>
      </c>
      <c r="D69" s="45" t="s">
        <v>239</v>
      </c>
      <c r="E69" s="12">
        <v>100</v>
      </c>
      <c r="F69" s="14">
        <v>350</v>
      </c>
      <c r="G69" s="47"/>
      <c r="H69" s="51">
        <f t="shared" si="0"/>
        <v>0</v>
      </c>
    </row>
    <row r="70" spans="2:8" ht="15.75" x14ac:dyDescent="0.25">
      <c r="B70" s="12">
        <v>66</v>
      </c>
      <c r="C70" s="13" t="s">
        <v>57</v>
      </c>
      <c r="D70" s="45" t="s">
        <v>239</v>
      </c>
      <c r="E70" s="12">
        <v>100</v>
      </c>
      <c r="F70" s="14">
        <v>350</v>
      </c>
      <c r="G70" s="47"/>
      <c r="H70" s="51">
        <f t="shared" ref="H70:H96" si="1">F70*G70</f>
        <v>0</v>
      </c>
    </row>
    <row r="71" spans="2:8" ht="15.75" x14ac:dyDescent="0.25">
      <c r="B71" s="12">
        <v>67</v>
      </c>
      <c r="C71" s="16" t="s">
        <v>187</v>
      </c>
      <c r="D71" s="45" t="s">
        <v>239</v>
      </c>
      <c r="E71" s="12">
        <v>100</v>
      </c>
      <c r="F71" s="14">
        <v>250</v>
      </c>
      <c r="G71" s="47"/>
      <c r="H71" s="51">
        <f t="shared" si="1"/>
        <v>0</v>
      </c>
    </row>
    <row r="72" spans="2:8" ht="15.75" x14ac:dyDescent="0.25">
      <c r="B72" s="12">
        <v>68</v>
      </c>
      <c r="C72" s="16" t="s">
        <v>188</v>
      </c>
      <c r="D72" s="45" t="s">
        <v>239</v>
      </c>
      <c r="E72" s="12">
        <v>100</v>
      </c>
      <c r="F72" s="14">
        <v>250</v>
      </c>
      <c r="G72" s="47"/>
      <c r="H72" s="51">
        <f t="shared" si="1"/>
        <v>0</v>
      </c>
    </row>
    <row r="73" spans="2:8" ht="15.75" x14ac:dyDescent="0.25">
      <c r="B73" s="12">
        <v>69</v>
      </c>
      <c r="C73" s="13" t="s">
        <v>65</v>
      </c>
      <c r="D73" s="45" t="s">
        <v>239</v>
      </c>
      <c r="E73" s="12">
        <v>100</v>
      </c>
      <c r="F73" s="14">
        <v>150</v>
      </c>
      <c r="G73" s="47"/>
      <c r="H73" s="51">
        <f t="shared" si="1"/>
        <v>0</v>
      </c>
    </row>
    <row r="74" spans="2:8" ht="15.75" x14ac:dyDescent="0.25">
      <c r="B74" s="12">
        <v>70</v>
      </c>
      <c r="C74" s="13" t="s">
        <v>58</v>
      </c>
      <c r="D74" s="45" t="s">
        <v>239</v>
      </c>
      <c r="E74" s="12">
        <v>80</v>
      </c>
      <c r="F74" s="14">
        <v>250</v>
      </c>
      <c r="G74" s="47"/>
      <c r="H74" s="51">
        <f t="shared" si="1"/>
        <v>0</v>
      </c>
    </row>
    <row r="75" spans="2:8" ht="15.75" x14ac:dyDescent="0.25">
      <c r="B75" s="12">
        <v>71</v>
      </c>
      <c r="C75" s="13" t="s">
        <v>225</v>
      </c>
      <c r="D75" s="45" t="s">
        <v>239</v>
      </c>
      <c r="E75" s="12">
        <v>80</v>
      </c>
      <c r="F75" s="14">
        <v>250</v>
      </c>
      <c r="G75" s="47"/>
      <c r="H75" s="51">
        <f t="shared" si="1"/>
        <v>0</v>
      </c>
    </row>
    <row r="76" spans="2:8" ht="15.75" x14ac:dyDescent="0.25">
      <c r="B76" s="12">
        <v>72</v>
      </c>
      <c r="C76" s="13" t="s">
        <v>59</v>
      </c>
      <c r="D76" s="45" t="s">
        <v>239</v>
      </c>
      <c r="E76" s="12">
        <v>80</v>
      </c>
      <c r="F76" s="14">
        <v>200</v>
      </c>
      <c r="G76" s="47"/>
      <c r="H76" s="51">
        <f t="shared" si="1"/>
        <v>0</v>
      </c>
    </row>
    <row r="77" spans="2:8" ht="15.75" x14ac:dyDescent="0.25">
      <c r="B77" s="12">
        <v>73</v>
      </c>
      <c r="C77" s="16" t="s">
        <v>156</v>
      </c>
      <c r="D77" s="45" t="s">
        <v>242</v>
      </c>
      <c r="E77" s="12">
        <v>100</v>
      </c>
      <c r="F77" s="14">
        <v>200</v>
      </c>
      <c r="G77" s="47"/>
      <c r="H77" s="51">
        <f t="shared" si="1"/>
        <v>0</v>
      </c>
    </row>
    <row r="78" spans="2:8" ht="15.75" x14ac:dyDescent="0.25">
      <c r="B78" s="12">
        <v>74</v>
      </c>
      <c r="C78" s="16" t="s">
        <v>162</v>
      </c>
      <c r="D78" s="45" t="s">
        <v>239</v>
      </c>
      <c r="E78" s="12">
        <v>100</v>
      </c>
      <c r="F78" s="14">
        <v>200</v>
      </c>
      <c r="G78" s="47"/>
      <c r="H78" s="51">
        <f t="shared" si="1"/>
        <v>0</v>
      </c>
    </row>
    <row r="79" spans="2:8" ht="15.75" x14ac:dyDescent="0.25">
      <c r="B79" s="12">
        <v>75</v>
      </c>
      <c r="C79" s="16" t="s">
        <v>163</v>
      </c>
      <c r="D79" s="45" t="s">
        <v>239</v>
      </c>
      <c r="E79" s="12">
        <v>100</v>
      </c>
      <c r="F79" s="14">
        <v>200</v>
      </c>
      <c r="G79" s="47"/>
      <c r="H79" s="51">
        <f t="shared" si="1"/>
        <v>0</v>
      </c>
    </row>
    <row r="80" spans="2:8" ht="15.75" x14ac:dyDescent="0.25">
      <c r="B80" s="12">
        <v>76</v>
      </c>
      <c r="C80" s="16" t="s">
        <v>199</v>
      </c>
      <c r="D80" s="45" t="s">
        <v>239</v>
      </c>
      <c r="E80" s="12">
        <v>100</v>
      </c>
      <c r="F80" s="14">
        <v>200</v>
      </c>
      <c r="G80" s="47"/>
      <c r="H80" s="51">
        <f t="shared" si="1"/>
        <v>0</v>
      </c>
    </row>
    <row r="81" spans="2:8" ht="15.75" x14ac:dyDescent="0.25">
      <c r="B81" s="12">
        <v>77</v>
      </c>
      <c r="C81" s="16" t="s">
        <v>200</v>
      </c>
      <c r="D81" s="45" t="s">
        <v>239</v>
      </c>
      <c r="E81" s="12">
        <v>100</v>
      </c>
      <c r="F81" s="14">
        <v>200</v>
      </c>
      <c r="G81" s="47"/>
      <c r="H81" s="51">
        <f t="shared" si="1"/>
        <v>0</v>
      </c>
    </row>
    <row r="82" spans="2:8" ht="15.75" x14ac:dyDescent="0.25">
      <c r="B82" s="12">
        <v>78</v>
      </c>
      <c r="C82" s="16" t="s">
        <v>157</v>
      </c>
      <c r="D82" s="45" t="s">
        <v>242</v>
      </c>
      <c r="E82" s="12">
        <v>80</v>
      </c>
      <c r="F82" s="14">
        <v>200</v>
      </c>
      <c r="G82" s="47"/>
      <c r="H82" s="51">
        <f t="shared" si="1"/>
        <v>0</v>
      </c>
    </row>
    <row r="83" spans="2:8" ht="15.75" x14ac:dyDescent="0.25">
      <c r="B83" s="12">
        <v>79</v>
      </c>
      <c r="C83" s="16" t="s">
        <v>164</v>
      </c>
      <c r="D83" s="45" t="s">
        <v>239</v>
      </c>
      <c r="E83" s="12">
        <v>100</v>
      </c>
      <c r="F83" s="14">
        <v>100</v>
      </c>
      <c r="G83" s="47"/>
      <c r="H83" s="51">
        <f t="shared" si="1"/>
        <v>0</v>
      </c>
    </row>
    <row r="84" spans="2:8" ht="15.75" x14ac:dyDescent="0.25">
      <c r="B84" s="12">
        <v>80</v>
      </c>
      <c r="C84" s="16" t="s">
        <v>226</v>
      </c>
      <c r="D84" s="45" t="s">
        <v>239</v>
      </c>
      <c r="E84" s="12">
        <v>100</v>
      </c>
      <c r="F84" s="14">
        <v>100</v>
      </c>
      <c r="G84" s="47"/>
      <c r="H84" s="51">
        <f t="shared" si="1"/>
        <v>0</v>
      </c>
    </row>
    <row r="85" spans="2:8" ht="15.75" x14ac:dyDescent="0.25">
      <c r="B85" s="12">
        <v>81</v>
      </c>
      <c r="C85" s="13" t="s">
        <v>60</v>
      </c>
      <c r="D85" s="45" t="s">
        <v>239</v>
      </c>
      <c r="E85" s="12">
        <v>100</v>
      </c>
      <c r="F85" s="14">
        <v>100</v>
      </c>
      <c r="G85" s="47"/>
      <c r="H85" s="51">
        <f t="shared" si="1"/>
        <v>0</v>
      </c>
    </row>
    <row r="86" spans="2:8" ht="15.75" x14ac:dyDescent="0.25">
      <c r="B86" s="12">
        <v>82</v>
      </c>
      <c r="C86" s="13" t="s">
        <v>61</v>
      </c>
      <c r="D86" s="45" t="s">
        <v>239</v>
      </c>
      <c r="E86" s="12">
        <v>100</v>
      </c>
      <c r="F86" s="14">
        <v>100</v>
      </c>
      <c r="G86" s="47"/>
      <c r="H86" s="51">
        <f t="shared" si="1"/>
        <v>0</v>
      </c>
    </row>
    <row r="87" spans="2:8" ht="15.75" x14ac:dyDescent="0.25">
      <c r="B87" s="12">
        <v>83</v>
      </c>
      <c r="C87" s="16" t="s">
        <v>227</v>
      </c>
      <c r="D87" s="45" t="s">
        <v>239</v>
      </c>
      <c r="E87" s="12">
        <v>100</v>
      </c>
      <c r="F87" s="14">
        <v>100</v>
      </c>
      <c r="G87" s="47"/>
      <c r="H87" s="51">
        <f t="shared" si="1"/>
        <v>0</v>
      </c>
    </row>
    <row r="88" spans="2:8" ht="15.75" x14ac:dyDescent="0.25">
      <c r="B88" s="12">
        <v>84</v>
      </c>
      <c r="C88" s="16" t="s">
        <v>176</v>
      </c>
      <c r="D88" s="45" t="s">
        <v>239</v>
      </c>
      <c r="E88" s="12">
        <v>100</v>
      </c>
      <c r="F88" s="14">
        <v>100</v>
      </c>
      <c r="G88" s="47"/>
      <c r="H88" s="51">
        <f t="shared" si="1"/>
        <v>0</v>
      </c>
    </row>
    <row r="89" spans="2:8" ht="15.75" x14ac:dyDescent="0.25">
      <c r="B89" s="12">
        <v>85</v>
      </c>
      <c r="C89" s="13" t="s">
        <v>62</v>
      </c>
      <c r="D89" s="45" t="s">
        <v>239</v>
      </c>
      <c r="E89" s="12">
        <v>100</v>
      </c>
      <c r="F89" s="14">
        <v>100</v>
      </c>
      <c r="G89" s="47"/>
      <c r="H89" s="51">
        <f t="shared" si="1"/>
        <v>0</v>
      </c>
    </row>
    <row r="90" spans="2:8" ht="15.75" x14ac:dyDescent="0.25">
      <c r="B90" s="12">
        <v>86</v>
      </c>
      <c r="C90" s="16" t="s">
        <v>177</v>
      </c>
      <c r="D90" s="45" t="s">
        <v>239</v>
      </c>
      <c r="E90" s="12">
        <v>100</v>
      </c>
      <c r="F90" s="14">
        <v>100</v>
      </c>
      <c r="G90" s="47"/>
      <c r="H90" s="51">
        <f t="shared" si="1"/>
        <v>0</v>
      </c>
    </row>
    <row r="91" spans="2:8" ht="15.75" x14ac:dyDescent="0.25">
      <c r="B91" s="12">
        <v>87</v>
      </c>
      <c r="C91" s="13" t="s">
        <v>63</v>
      </c>
      <c r="D91" s="45" t="s">
        <v>239</v>
      </c>
      <c r="E91" s="12">
        <v>100</v>
      </c>
      <c r="F91" s="14">
        <v>100</v>
      </c>
      <c r="G91" s="47"/>
      <c r="H91" s="51">
        <f t="shared" si="1"/>
        <v>0</v>
      </c>
    </row>
    <row r="92" spans="2:8" ht="15.75" x14ac:dyDescent="0.25">
      <c r="B92" s="12">
        <v>88</v>
      </c>
      <c r="C92" s="16" t="s">
        <v>178</v>
      </c>
      <c r="D92" s="45" t="s">
        <v>239</v>
      </c>
      <c r="E92" s="12">
        <v>100</v>
      </c>
      <c r="F92" s="14">
        <v>100</v>
      </c>
      <c r="G92" s="47"/>
      <c r="H92" s="51">
        <f t="shared" si="1"/>
        <v>0</v>
      </c>
    </row>
    <row r="93" spans="2:8" ht="15.75" x14ac:dyDescent="0.25">
      <c r="B93" s="12">
        <v>89</v>
      </c>
      <c r="C93" s="16" t="s">
        <v>165</v>
      </c>
      <c r="D93" s="45" t="s">
        <v>239</v>
      </c>
      <c r="E93" s="12">
        <v>100</v>
      </c>
      <c r="F93" s="14">
        <v>50</v>
      </c>
      <c r="G93" s="47"/>
      <c r="H93" s="51">
        <f t="shared" si="1"/>
        <v>0</v>
      </c>
    </row>
    <row r="94" spans="2:8" ht="15.75" x14ac:dyDescent="0.25">
      <c r="B94" s="12">
        <v>90</v>
      </c>
      <c r="C94" s="16" t="s">
        <v>166</v>
      </c>
      <c r="D94" s="45" t="s">
        <v>239</v>
      </c>
      <c r="E94" s="12">
        <v>100</v>
      </c>
      <c r="F94" s="14">
        <v>70</v>
      </c>
      <c r="G94" s="47"/>
      <c r="H94" s="51">
        <f t="shared" si="1"/>
        <v>0</v>
      </c>
    </row>
    <row r="95" spans="2:8" ht="15.75" x14ac:dyDescent="0.25">
      <c r="B95" s="12">
        <v>91</v>
      </c>
      <c r="C95" s="16" t="s">
        <v>167</v>
      </c>
      <c r="D95" s="45" t="s">
        <v>239</v>
      </c>
      <c r="E95" s="12">
        <v>100</v>
      </c>
      <c r="F95" s="14">
        <v>50</v>
      </c>
      <c r="G95" s="47"/>
      <c r="H95" s="51">
        <f t="shared" si="1"/>
        <v>0</v>
      </c>
    </row>
    <row r="96" spans="2:8" ht="15.75" x14ac:dyDescent="0.25">
      <c r="B96" s="12">
        <v>92</v>
      </c>
      <c r="C96" s="17" t="s">
        <v>175</v>
      </c>
      <c r="D96" s="45" t="s">
        <v>239</v>
      </c>
      <c r="E96" s="12">
        <v>80</v>
      </c>
      <c r="F96" s="14">
        <v>50</v>
      </c>
      <c r="G96" s="47"/>
      <c r="H96" s="51">
        <f t="shared" si="1"/>
        <v>0</v>
      </c>
    </row>
    <row r="97" spans="1:8" ht="16.5" thickBot="1" x14ac:dyDescent="0.3">
      <c r="B97" s="110"/>
      <c r="C97" s="111"/>
      <c r="D97" s="112"/>
      <c r="E97" s="110"/>
      <c r="F97" s="113"/>
      <c r="G97" s="114"/>
      <c r="H97" s="115"/>
    </row>
    <row r="98" spans="1:8" s="102" customFormat="1" ht="15.75" x14ac:dyDescent="0.25">
      <c r="A98" s="116"/>
      <c r="B98" s="97"/>
      <c r="C98" s="148" t="s">
        <v>276</v>
      </c>
      <c r="D98" s="148"/>
      <c r="E98" s="148"/>
      <c r="F98" s="148"/>
      <c r="G98" s="97"/>
      <c r="H98" s="99">
        <f>SUM(H5:H96)</f>
        <v>0</v>
      </c>
    </row>
    <row r="99" spans="1:8" s="109" customFormat="1" ht="16.5" thickBot="1" x14ac:dyDescent="0.3">
      <c r="A99" s="117"/>
      <c r="B99" s="104"/>
      <c r="C99" s="149" t="s">
        <v>289</v>
      </c>
      <c r="D99" s="149"/>
      <c r="E99" s="149"/>
      <c r="F99" s="149"/>
      <c r="G99" s="104"/>
      <c r="H99" s="106">
        <f>H98*4</f>
        <v>0</v>
      </c>
    </row>
    <row r="100" spans="1:8" ht="15.75" x14ac:dyDescent="0.25">
      <c r="B100" s="110"/>
      <c r="C100" s="111"/>
      <c r="D100" s="112"/>
      <c r="E100" s="110"/>
      <c r="F100" s="113"/>
      <c r="G100" s="114"/>
      <c r="H100" s="115"/>
    </row>
    <row r="101" spans="1:8" ht="15.75" x14ac:dyDescent="0.25">
      <c r="B101" s="110"/>
      <c r="C101" s="111"/>
      <c r="D101" s="112"/>
      <c r="E101" s="110"/>
      <c r="F101" s="113"/>
      <c r="G101" s="114"/>
      <c r="H101" s="115"/>
    </row>
    <row r="102" spans="1:8" x14ac:dyDescent="0.2">
      <c r="C102" s="49"/>
      <c r="F102" s="20"/>
    </row>
    <row r="103" spans="1:8" x14ac:dyDescent="0.2">
      <c r="F103" s="20"/>
    </row>
  </sheetData>
  <sortState xmlns:xlrd2="http://schemas.microsoft.com/office/spreadsheetml/2017/richdata2" ref="B6:AK94">
    <sortCondition ref="C6:C94"/>
  </sortState>
  <mergeCells count="2">
    <mergeCell ref="C98:F98"/>
    <mergeCell ref="C99:F99"/>
  </mergeCells>
  <phoneticPr fontId="14" type="noConversion"/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N21"/>
  <sheetViews>
    <sheetView topLeftCell="B1" zoomScaleNormal="100" zoomScaleSheetLayoutView="100" workbookViewId="0">
      <selection activeCell="K12" sqref="K12"/>
    </sheetView>
  </sheetViews>
  <sheetFormatPr defaultColWidth="9.140625" defaultRowHeight="14.25" x14ac:dyDescent="0.2"/>
  <cols>
    <col min="1" max="1" width="0" style="74" hidden="1" customWidth="1"/>
    <col min="2" max="2" width="8" style="74" customWidth="1"/>
    <col min="3" max="3" width="42.28515625" style="74" customWidth="1"/>
    <col min="4" max="4" width="26.5703125" style="74" customWidth="1"/>
    <col min="5" max="5" width="13.7109375" style="74" customWidth="1"/>
    <col min="6" max="6" width="13" style="74" customWidth="1"/>
    <col min="7" max="7" width="17.42578125" style="74" customWidth="1"/>
    <col min="8" max="8" width="16.5703125" style="75" customWidth="1"/>
    <col min="9" max="9" width="17.85546875" style="76" customWidth="1"/>
    <col min="10" max="10" width="5.7109375" style="77" customWidth="1"/>
    <col min="11" max="16384" width="9.140625" style="74"/>
  </cols>
  <sheetData>
    <row r="1" spans="2:40" s="6" customFormat="1" ht="18" x14ac:dyDescent="0.25">
      <c r="C1" s="23" t="s">
        <v>84</v>
      </c>
      <c r="D1" s="7"/>
      <c r="E1" s="7"/>
      <c r="F1" s="7"/>
      <c r="G1" s="7"/>
      <c r="H1" s="8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8"/>
    </row>
    <row r="2" spans="2:40" s="55" customFormat="1" ht="12.75" x14ac:dyDescent="0.2">
      <c r="D2" s="56"/>
      <c r="E2" s="56"/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7"/>
    </row>
    <row r="4" spans="2:40" s="62" customFormat="1" ht="47.25" x14ac:dyDescent="0.25">
      <c r="B4" s="9" t="s">
        <v>236</v>
      </c>
      <c r="C4" s="58" t="s">
        <v>70</v>
      </c>
      <c r="D4" s="58" t="s">
        <v>72</v>
      </c>
      <c r="E4" s="44" t="s">
        <v>85</v>
      </c>
      <c r="F4" s="59" t="s">
        <v>79</v>
      </c>
      <c r="G4" s="44" t="s">
        <v>110</v>
      </c>
      <c r="H4" s="47" t="s">
        <v>81</v>
      </c>
      <c r="I4" s="60"/>
      <c r="J4" s="61"/>
    </row>
    <row r="5" spans="2:40" s="26" customFormat="1" ht="15" x14ac:dyDescent="0.2">
      <c r="B5" s="63">
        <v>1</v>
      </c>
      <c r="C5" s="63" t="s">
        <v>71</v>
      </c>
      <c r="D5" s="64" t="s">
        <v>73</v>
      </c>
      <c r="E5" s="65">
        <v>70</v>
      </c>
      <c r="F5" s="63">
        <v>150</v>
      </c>
      <c r="G5" s="66"/>
      <c r="H5" s="67">
        <f>F5*G5</f>
        <v>0</v>
      </c>
      <c r="I5" s="68"/>
      <c r="J5" s="68"/>
    </row>
    <row r="6" spans="2:40" s="26" customFormat="1" ht="15" x14ac:dyDescent="0.2">
      <c r="B6" s="63">
        <v>2</v>
      </c>
      <c r="C6" s="63" t="s">
        <v>71</v>
      </c>
      <c r="D6" s="63" t="s">
        <v>264</v>
      </c>
      <c r="E6" s="65">
        <v>70</v>
      </c>
      <c r="F6" s="63">
        <v>100</v>
      </c>
      <c r="G6" s="67"/>
      <c r="H6" s="67">
        <f t="shared" ref="H6:H16" si="0">F6*G6</f>
        <v>0</v>
      </c>
      <c r="I6" s="68"/>
      <c r="J6" s="69"/>
    </row>
    <row r="7" spans="2:40" s="26" customFormat="1" ht="15" x14ac:dyDescent="0.2">
      <c r="B7" s="63"/>
      <c r="C7" s="63" t="s">
        <v>271</v>
      </c>
      <c r="D7" s="63" t="s">
        <v>272</v>
      </c>
      <c r="E7" s="65" t="s">
        <v>275</v>
      </c>
      <c r="F7" s="63">
        <v>10</v>
      </c>
      <c r="G7" s="67"/>
      <c r="H7" s="67">
        <f t="shared" si="0"/>
        <v>0</v>
      </c>
      <c r="I7" s="68"/>
      <c r="J7" s="69"/>
    </row>
    <row r="8" spans="2:40" s="26" customFormat="1" ht="15" x14ac:dyDescent="0.2">
      <c r="B8" s="63"/>
      <c r="C8" s="63" t="s">
        <v>271</v>
      </c>
      <c r="D8" s="63" t="s">
        <v>273</v>
      </c>
      <c r="E8" s="65" t="s">
        <v>274</v>
      </c>
      <c r="F8" s="63">
        <v>15</v>
      </c>
      <c r="G8" s="67"/>
      <c r="H8" s="67">
        <f t="shared" si="0"/>
        <v>0</v>
      </c>
      <c r="I8" s="68"/>
      <c r="J8" s="69"/>
    </row>
    <row r="9" spans="2:40" s="26" customFormat="1" ht="30" x14ac:dyDescent="0.2">
      <c r="B9" s="63">
        <v>3</v>
      </c>
      <c r="C9" s="63" t="s">
        <v>71</v>
      </c>
      <c r="D9" s="70" t="s">
        <v>252</v>
      </c>
      <c r="E9" s="65">
        <v>200</v>
      </c>
      <c r="F9" s="63">
        <v>50</v>
      </c>
      <c r="G9" s="67"/>
      <c r="H9" s="67">
        <f t="shared" si="0"/>
        <v>0</v>
      </c>
      <c r="I9" s="68"/>
      <c r="J9" s="69"/>
    </row>
    <row r="10" spans="2:40" s="26" customFormat="1" ht="15" x14ac:dyDescent="0.2">
      <c r="B10" s="63">
        <v>4</v>
      </c>
      <c r="C10" s="63" t="s">
        <v>71</v>
      </c>
      <c r="D10" s="63" t="s">
        <v>74</v>
      </c>
      <c r="E10" s="65">
        <v>50</v>
      </c>
      <c r="F10" s="63">
        <v>200</v>
      </c>
      <c r="G10" s="67"/>
      <c r="H10" s="67">
        <f t="shared" si="0"/>
        <v>0</v>
      </c>
      <c r="I10" s="68"/>
      <c r="J10" s="69"/>
    </row>
    <row r="11" spans="2:40" s="26" customFormat="1" ht="15" x14ac:dyDescent="0.2">
      <c r="B11" s="63">
        <v>5</v>
      </c>
      <c r="C11" s="63" t="s">
        <v>71</v>
      </c>
      <c r="D11" s="63" t="s">
        <v>75</v>
      </c>
      <c r="E11" s="65">
        <v>50</v>
      </c>
      <c r="F11" s="63">
        <v>100</v>
      </c>
      <c r="G11" s="67"/>
      <c r="H11" s="67">
        <f t="shared" si="0"/>
        <v>0</v>
      </c>
      <c r="I11" s="68"/>
      <c r="J11" s="69"/>
    </row>
    <row r="12" spans="2:40" s="26" customFormat="1" ht="15" x14ac:dyDescent="0.2">
      <c r="B12" s="63">
        <v>6</v>
      </c>
      <c r="C12" s="63" t="s">
        <v>251</v>
      </c>
      <c r="D12" s="63" t="s">
        <v>268</v>
      </c>
      <c r="E12" s="65">
        <v>250</v>
      </c>
      <c r="F12" s="63">
        <v>60</v>
      </c>
      <c r="G12" s="67"/>
      <c r="H12" s="67">
        <f t="shared" si="0"/>
        <v>0</v>
      </c>
      <c r="I12" s="68"/>
      <c r="J12" s="69"/>
    </row>
    <row r="13" spans="2:40" s="26" customFormat="1" ht="31.5" x14ac:dyDescent="0.25">
      <c r="B13" s="63"/>
      <c r="C13" s="58"/>
      <c r="D13" s="58"/>
      <c r="E13" s="59" t="s">
        <v>112</v>
      </c>
      <c r="F13" s="63"/>
      <c r="G13" s="137"/>
      <c r="H13" s="67"/>
      <c r="I13" s="68"/>
      <c r="J13" s="69"/>
    </row>
    <row r="14" spans="2:40" s="26" customFormat="1" ht="15" x14ac:dyDescent="0.2">
      <c r="B14" s="63">
        <v>7</v>
      </c>
      <c r="C14" s="63" t="s">
        <v>270</v>
      </c>
      <c r="D14" s="71"/>
      <c r="E14" s="72" t="s">
        <v>111</v>
      </c>
      <c r="F14" s="63">
        <v>80</v>
      </c>
      <c r="G14" s="67"/>
      <c r="H14" s="67">
        <f t="shared" si="0"/>
        <v>0</v>
      </c>
      <c r="I14" s="68"/>
      <c r="J14" s="69"/>
    </row>
    <row r="15" spans="2:40" s="26" customFormat="1" ht="15" x14ac:dyDescent="0.2">
      <c r="B15" s="63">
        <v>8</v>
      </c>
      <c r="C15" s="63" t="s">
        <v>269</v>
      </c>
      <c r="D15" s="63"/>
      <c r="E15" s="72" t="s">
        <v>111</v>
      </c>
      <c r="F15" s="63">
        <v>60</v>
      </c>
      <c r="G15" s="67"/>
      <c r="H15" s="67">
        <f t="shared" si="0"/>
        <v>0</v>
      </c>
      <c r="I15" s="68"/>
      <c r="J15" s="69"/>
    </row>
    <row r="16" spans="2:40" s="26" customFormat="1" ht="15" x14ac:dyDescent="0.2">
      <c r="B16" s="63">
        <v>9</v>
      </c>
      <c r="C16" s="63" t="s">
        <v>113</v>
      </c>
      <c r="D16" s="63"/>
      <c r="E16" s="72" t="s">
        <v>111</v>
      </c>
      <c r="F16" s="63">
        <v>50</v>
      </c>
      <c r="G16" s="67"/>
      <c r="H16" s="67">
        <f t="shared" si="0"/>
        <v>0</v>
      </c>
      <c r="I16" s="68"/>
      <c r="J16" s="69"/>
    </row>
    <row r="17" spans="2:10" s="26" customFormat="1" ht="15.75" thickBot="1" x14ac:dyDescent="0.25">
      <c r="B17" s="93"/>
      <c r="C17" s="93"/>
      <c r="D17" s="93"/>
      <c r="E17" s="94"/>
      <c r="F17" s="93"/>
      <c r="G17" s="95"/>
      <c r="H17" s="95"/>
      <c r="I17" s="68"/>
      <c r="J17" s="69"/>
    </row>
    <row r="18" spans="2:10" s="102" customFormat="1" ht="15.75" x14ac:dyDescent="0.25">
      <c r="B18" s="96"/>
      <c r="C18" s="148" t="s">
        <v>276</v>
      </c>
      <c r="D18" s="148"/>
      <c r="E18" s="148"/>
      <c r="F18" s="148"/>
      <c r="G18" s="148"/>
      <c r="H18" s="99">
        <f>SUM(H5:H16)</f>
        <v>0</v>
      </c>
      <c r="I18" s="100"/>
      <c r="J18" s="101"/>
    </row>
    <row r="19" spans="2:10" s="109" customFormat="1" ht="16.5" thickBot="1" x14ac:dyDescent="0.3">
      <c r="B19" s="103"/>
      <c r="C19" s="149" t="s">
        <v>289</v>
      </c>
      <c r="D19" s="149"/>
      <c r="E19" s="149"/>
      <c r="F19" s="149"/>
      <c r="G19" s="105"/>
      <c r="H19" s="106">
        <f>H18*4</f>
        <v>0</v>
      </c>
      <c r="I19" s="107"/>
      <c r="J19" s="108"/>
    </row>
    <row r="20" spans="2:10" s="26" customFormat="1" ht="15" x14ac:dyDescent="0.2">
      <c r="B20" s="93"/>
      <c r="C20" s="93"/>
      <c r="D20" s="93"/>
      <c r="E20" s="94"/>
      <c r="F20" s="93"/>
      <c r="G20" s="95"/>
      <c r="H20" s="95"/>
      <c r="I20" s="68"/>
      <c r="J20" s="69"/>
    </row>
    <row r="21" spans="2:10" s="26" customFormat="1" ht="15" x14ac:dyDescent="0.2">
      <c r="E21" s="68"/>
      <c r="G21" s="73"/>
      <c r="H21" s="73"/>
      <c r="I21" s="68"/>
      <c r="J21" s="69"/>
    </row>
  </sheetData>
  <mergeCells count="2">
    <mergeCell ref="C18:G18"/>
    <mergeCell ref="C19:F19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</vt:i4>
      </vt:variant>
    </vt:vector>
  </HeadingPairs>
  <TitlesOfParts>
    <vt:vector size="6" baseType="lpstr">
      <vt:lpstr>REKAPITULACIJA</vt:lpstr>
      <vt:lpstr>SPOMLADANSKO CVETJE</vt:lpstr>
      <vt:lpstr>JESENSKO CVETJE</vt:lpstr>
      <vt:lpstr>TRAJNICE </vt:lpstr>
      <vt:lpstr>SUBSTRAT.</vt:lpstr>
      <vt:lpstr>SUBSTRAT.!Področje_tiskanja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Jana Nahtigal</cp:lastModifiedBy>
  <cp:lastPrinted>2025-03-12T11:29:30Z</cp:lastPrinted>
  <dcterms:created xsi:type="dcterms:W3CDTF">2011-10-20T12:15:01Z</dcterms:created>
  <dcterms:modified xsi:type="dcterms:W3CDTF">2025-03-12T14:13:29Z</dcterms:modified>
</cp:coreProperties>
</file>